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defaultThemeVersion="166925"/>
  <mc:AlternateContent xmlns:mc="http://schemas.openxmlformats.org/markup-compatibility/2006">
    <mc:Choice Requires="x15">
      <x15ac:absPath xmlns:x15ac="http://schemas.microsoft.com/office/spreadsheetml/2010/11/ac" url="https://healthresearchboard-my.sharepoint.com/personal/mpisarska_hrb_ie/Documents/Desktop/"/>
    </mc:Choice>
  </mc:AlternateContent>
  <xr:revisionPtr revIDLastSave="0" documentId="8_{5D607B9C-5FED-4BEB-B198-1B54CF175C7E}" xr6:coauthVersionLast="47" xr6:coauthVersionMax="47" xr10:uidLastSave="{00000000-0000-0000-0000-000000000000}"/>
  <bookViews>
    <workbookView xWindow="-120" yWindow="-120" windowWidth="29040" windowHeight="15720" tabRatio="689" xr2:uid="{73C595C2-E5AF-42F8-A297-23BDEC526517}"/>
  </bookViews>
  <sheets>
    <sheet name="Info &amp; Signatures" sheetId="19" r:id="rId1"/>
    <sheet name="No Cost Extension" sheetId="20" r:id="rId2"/>
    <sheet name="Budget Reallocation" sheetId="18" r:id="rId3"/>
    <sheet name="Social Benefit" sheetId="21" r:id="rId4"/>
    <sheet name="Defer, Suspend or Cancel" sheetId="25" r:id="rId5"/>
    <sheet name="Gantt Chart" sheetId="15" r:id="rId6"/>
    <sheet name="Proposed Budget" sheetId="3" r:id="rId7"/>
    <sheet name="Drop Down Lists (Hide)" sheetId="22" state="hidden" r:id="rId8"/>
  </sheets>
  <definedNames>
    <definedName name="_xlnm.Print_Area" localSheetId="2">'Budget Reallocation'!$B$1:$G$26</definedName>
    <definedName name="_xlnm.Print_Area" localSheetId="6">'Proposed Budget'!$B$1:$M$53</definedName>
    <definedName name="_xlnm.Print_Titles" localSheetId="2">'Budget Reallocation'!$1:$3</definedName>
    <definedName name="_xlnm.Print_Titles" localSheetId="1">'No Cost Extension'!$1:$3</definedName>
    <definedName name="_xlnm.Print_Titles" localSheetId="3">'Social Benefit'!$1:$3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50" i="3" l="1"/>
  <c r="H49" i="3"/>
  <c r="K49" i="3" s="1"/>
  <c r="G47" i="3"/>
  <c r="F47" i="3"/>
  <c r="E47" i="3"/>
  <c r="D47" i="3"/>
  <c r="H45" i="3"/>
  <c r="K45" i="3" s="1"/>
  <c r="H44" i="3"/>
  <c r="K44" i="3" s="1"/>
  <c r="H43" i="3"/>
  <c r="K43" i="3" s="1"/>
  <c r="H42" i="3"/>
  <c r="K42" i="3" s="1"/>
  <c r="H41" i="3"/>
  <c r="K41" i="3" s="1"/>
  <c r="H40" i="3"/>
  <c r="K40" i="3" s="1"/>
  <c r="H39" i="3"/>
  <c r="L39" i="3" s="1"/>
  <c r="L38" i="3" a="1"/>
  <c r="L38" i="3" s="1"/>
  <c r="H38" i="3"/>
  <c r="K38" i="3" s="1"/>
  <c r="H37" i="3"/>
  <c r="K37" i="3" s="1"/>
  <c r="H36" i="3"/>
  <c r="L36" i="3" s="1"/>
  <c r="K35" i="3"/>
  <c r="H35" i="3"/>
  <c r="H30" i="3"/>
  <c r="L30" i="3" s="1"/>
  <c r="J27" i="3"/>
  <c r="G26" i="3"/>
  <c r="G27" i="3" s="1"/>
  <c r="F26" i="3"/>
  <c r="F27" i="3" s="1"/>
  <c r="E26" i="3"/>
  <c r="E27" i="3" s="1"/>
  <c r="D26" i="3"/>
  <c r="H26" i="3" s="1"/>
  <c r="H25" i="3"/>
  <c r="H24" i="3"/>
  <c r="K24" i="3" s="1"/>
  <c r="L23" i="3"/>
  <c r="J21" i="3"/>
  <c r="J32" i="3" s="1"/>
  <c r="G20" i="3"/>
  <c r="G21" i="3" s="1"/>
  <c r="G32" i="3" s="1"/>
  <c r="F20" i="3"/>
  <c r="F21" i="3" s="1"/>
  <c r="F32" i="3" s="1"/>
  <c r="E20" i="3"/>
  <c r="E21" i="3" s="1"/>
  <c r="E32" i="3" s="1"/>
  <c r="D20" i="3"/>
  <c r="H19" i="3"/>
  <c r="H18" i="3"/>
  <c r="K18" i="3" s="1"/>
  <c r="L17" i="3" l="1"/>
  <c r="H20" i="3"/>
  <c r="M20" i="3" s="1"/>
  <c r="K30" i="3"/>
  <c r="L19" i="3"/>
  <c r="L25" i="3"/>
  <c r="K39" i="3"/>
  <c r="M26" i="3"/>
  <c r="K26" i="3"/>
  <c r="L50" i="3"/>
  <c r="K50" i="3"/>
  <c r="J52" i="3"/>
  <c r="J53" i="3" s="1"/>
  <c r="K25" i="3"/>
  <c r="D27" i="3"/>
  <c r="H27" i="3" s="1"/>
  <c r="K27" i="3" s="1"/>
  <c r="K19" i="3"/>
  <c r="L37" i="3"/>
  <c r="D21" i="3"/>
  <c r="E52" i="3"/>
  <c r="E53" i="3" s="1"/>
  <c r="H47" i="3"/>
  <c r="F52" i="3"/>
  <c r="F53" i="3" s="1"/>
  <c r="G52" i="3"/>
  <c r="G53" i="3" s="1"/>
  <c r="K36" i="3"/>
  <c r="L26" i="3" l="1"/>
  <c r="L20" i="3"/>
  <c r="K20" i="3"/>
  <c r="L47" i="3" a="1"/>
  <c r="L47" i="3" s="1"/>
  <c r="K47" i="3"/>
  <c r="H21" i="3"/>
  <c r="K21" i="3" s="1"/>
  <c r="D32" i="3"/>
  <c r="H32" i="3" l="1"/>
  <c r="D52" i="3"/>
  <c r="D53" i="3" s="1"/>
  <c r="H53" i="3" s="1"/>
  <c r="K53" i="3" s="1"/>
  <c r="L32" i="3" l="1" a="1"/>
  <c r="L32" i="3" s="1"/>
  <c r="K32" i="3"/>
  <c r="M47" i="3" s="1"/>
  <c r="H52" i="3"/>
  <c r="L52" i="3" l="1" a="1"/>
  <c r="L52" i="3" s="1"/>
  <c r="M52" i="3"/>
  <c r="K52" i="3"/>
  <c r="D22" i="18" l="1"/>
  <c r="H22" i="18"/>
  <c r="G22" i="18"/>
  <c r="H21" i="21" l="1"/>
  <c r="H22" i="21"/>
  <c r="H23" i="21"/>
  <c r="H20" i="21"/>
  <c r="D24" i="21" l="1"/>
  <c r="E24" i="21"/>
  <c r="F24" i="21"/>
  <c r="G24" i="21"/>
  <c r="C24" i="21"/>
  <c r="C1" i="19" l="1"/>
  <c r="D4" i="19" s="1"/>
  <c r="C22" i="18"/>
  <c r="H24" i="2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James Shannon</author>
  </authors>
  <commentList>
    <comment ref="L17" authorId="0" shapeId="0" xr:uid="{AE59115E-2329-4A07-BD88-EA2D8DBAD20B}">
      <text>
        <r>
          <rPr>
            <sz val="9"/>
            <color indexed="81"/>
            <rFont val="Tahoma"/>
            <family val="2"/>
          </rPr>
          <t xml:space="preserve">Check if FTE data  is populated
</t>
        </r>
      </text>
    </comment>
    <comment ref="L19" authorId="0" shapeId="0" xr:uid="{40D3D5DF-17B5-4A78-BE7D-B1EE1955932D}">
      <text>
        <r>
          <rPr>
            <sz val="9"/>
            <color indexed="81"/>
            <rFont val="Tahoma"/>
            <family val="2"/>
          </rPr>
          <t xml:space="preserve">check if prsi contribution exceeds current annual %
</t>
        </r>
      </text>
    </comment>
    <comment ref="M19" authorId="0" shapeId="0" xr:uid="{5D6C97AF-52E2-4ADF-A01B-98D2B5A49782}">
      <text>
        <r>
          <rPr>
            <b/>
            <sz val="9"/>
            <color indexed="81"/>
            <rFont val="Tahoma"/>
            <family val="2"/>
          </rPr>
          <t>James Shannon:</t>
        </r>
        <r>
          <rPr>
            <sz val="9"/>
            <color indexed="81"/>
            <rFont val="Tahoma"/>
            <family val="2"/>
          </rPr>
          <t xml:space="preserve">
PRSI  was 11.05% until Oct 2024 and will increase as follows on 1st October of the relevant years:
2024: 0.1 percentage points 11.15%
2025: 0.1 percentage points  11.25%
2026: 0.15 percentage points 11.40%
2027: 0.15 percentage points  11.55%
2028: 0.2 percentage points   11.75%</t>
        </r>
      </text>
    </comment>
    <comment ref="L20" authorId="0" shapeId="0" xr:uid="{3261BF32-4398-4396-AE62-8CBCE5837E8D}">
      <text>
        <r>
          <rPr>
            <sz val="9"/>
            <color indexed="81"/>
            <rFont val="Tahoma"/>
            <family val="2"/>
          </rPr>
          <t>Pension contributions can only be reallocated to other pension contributions</t>
        </r>
        <r>
          <rPr>
            <b/>
            <sz val="9"/>
            <color indexed="81"/>
            <rFont val="Tahoma"/>
            <family val="2"/>
          </rPr>
          <t>.</t>
        </r>
        <r>
          <rPr>
            <sz val="9"/>
            <color indexed="81"/>
            <rFont val="Tahoma"/>
            <family val="2"/>
          </rPr>
          <t xml:space="preserve">Otherwise any excess should be refunded to HRB at the end of the award.
</t>
        </r>
      </text>
    </comment>
    <comment ref="M20" authorId="0" shapeId="0" xr:uid="{E6E0C3A5-54F5-46D6-AD0E-46BBEC1E8B7B}">
      <text>
        <r>
          <rPr>
            <sz val="9"/>
            <color indexed="81"/>
            <rFont val="Tahoma"/>
            <family val="2"/>
          </rPr>
          <t xml:space="preserve">check if pension contribution exceeds 20%
</t>
        </r>
      </text>
    </comment>
    <comment ref="L23" authorId="0" shapeId="0" xr:uid="{61044E24-1494-4321-9992-4DA26663B5D4}">
      <text>
        <r>
          <rPr>
            <sz val="9"/>
            <color indexed="81"/>
            <rFont val="Tahoma"/>
            <family val="2"/>
          </rPr>
          <t xml:space="preserve">Check if FTE data  is populated
</t>
        </r>
      </text>
    </comment>
    <comment ref="L25" authorId="0" shapeId="0" xr:uid="{2E6E3194-67A6-4D87-8BAF-D17FC1A623AC}">
      <text>
        <r>
          <rPr>
            <sz val="9"/>
            <color indexed="81"/>
            <rFont val="Tahoma"/>
            <family val="2"/>
          </rPr>
          <t xml:space="preserve">check if prsi contribution exceeds current annual %
</t>
        </r>
      </text>
    </comment>
    <comment ref="M25" authorId="0" shapeId="0" xr:uid="{A11D8B44-434F-4DE5-A185-F20DEE210A44}">
      <text>
        <r>
          <rPr>
            <b/>
            <sz val="9"/>
            <color indexed="81"/>
            <rFont val="Tahoma"/>
            <family val="2"/>
          </rPr>
          <t>James Shannon:</t>
        </r>
        <r>
          <rPr>
            <sz val="9"/>
            <color indexed="81"/>
            <rFont val="Tahoma"/>
            <family val="2"/>
          </rPr>
          <t xml:space="preserve">
PRSI  was 11.05% until Oct 2024 and will increase as follows on 1st October of the relevant years:
2024: 0.1 percentage points 11.15%
2025: 0.1 percentage points  11.25%
2026: 0.15 percentage points 11.40%
2027: 0.15 percentage points  11.55%
2028: 0.2 percentage points   11.75%</t>
        </r>
      </text>
    </comment>
    <comment ref="L26" authorId="0" shapeId="0" xr:uid="{610E6AA3-7480-48F9-BD31-F1A77639907E}">
      <text>
        <r>
          <rPr>
            <sz val="9"/>
            <color indexed="81"/>
            <rFont val="Tahoma"/>
            <family val="2"/>
          </rPr>
          <t>Pension contributions can only be reallocated to other pension contributions</t>
        </r>
        <r>
          <rPr>
            <b/>
            <sz val="9"/>
            <color indexed="81"/>
            <rFont val="Tahoma"/>
            <family val="2"/>
          </rPr>
          <t>.</t>
        </r>
        <r>
          <rPr>
            <sz val="9"/>
            <color indexed="81"/>
            <rFont val="Tahoma"/>
            <family val="2"/>
          </rPr>
          <t xml:space="preserve">Otherwise any excess should be refunded to HRB at the end of the award.
</t>
        </r>
      </text>
    </comment>
    <comment ref="M26" authorId="0" shapeId="0" xr:uid="{587F5AB2-A650-4FDB-AA9E-6593EF94FC55}">
      <text>
        <r>
          <rPr>
            <sz val="9"/>
            <color indexed="81"/>
            <rFont val="Tahoma"/>
            <family val="2"/>
          </rPr>
          <t xml:space="preserve">check if pension contribution exceeds 20%
</t>
        </r>
      </text>
    </comment>
    <comment ref="L30" authorId="0" shapeId="0" xr:uid="{9C676D6B-4CE3-4074-B559-AB3CB96218C2}">
      <text>
        <r>
          <rPr>
            <sz val="9"/>
            <color indexed="81"/>
            <rFont val="Tahoma"/>
            <family val="2"/>
          </rPr>
          <t xml:space="preserve">If greater than zero please check that it has been excluded from the overheads calculation.
</t>
        </r>
      </text>
    </comment>
    <comment ref="L32" authorId="0" shapeId="0" xr:uid="{AAE50EF1-C1F6-441E-81BA-8431831CC130}">
      <text>
        <r>
          <rPr>
            <sz val="9"/>
            <color indexed="81"/>
            <rFont val="Tahoma"/>
            <family val="2"/>
          </rPr>
          <t xml:space="preserve">Should be zero, total should equals the sum of the consitituent years
</t>
        </r>
      </text>
    </comment>
    <comment ref="L36" authorId="0" shapeId="0" xr:uid="{715BACF8-A6C3-498A-AA11-1E047DA39C7B}">
      <text>
        <r>
          <rPr>
            <sz val="9"/>
            <color indexed="81"/>
            <rFont val="Tahoma"/>
            <family val="2"/>
          </rPr>
          <t xml:space="preserve">2023 Stipend increase is not eligible for additional overheads. If greater than zero please check that it has been excluded from the overheads calculation.
</t>
        </r>
      </text>
    </comment>
    <comment ref="L37" authorId="0" shapeId="0" xr:uid="{A0333E83-0265-4B17-9A47-A61670355DD1}">
      <text>
        <r>
          <rPr>
            <sz val="9"/>
            <color indexed="81"/>
            <rFont val="Tahoma"/>
            <family val="2"/>
          </rPr>
          <t xml:space="preserve">If there are student fees  please check that it has been excluded from the overheads calculation.
</t>
        </r>
      </text>
    </comment>
    <comment ref="L38" authorId="0" shapeId="0" xr:uid="{77484834-1379-48BA-841D-2C4E98BF4CB7}">
      <text>
        <r>
          <rPr>
            <sz val="9"/>
            <color indexed="81"/>
            <rFont val="Tahoma"/>
            <family val="2"/>
          </rPr>
          <t xml:space="preserve">Check whether it is required  to provide the running costs subcategories as in the HRB Grant Letter or latest Letter of Variation
</t>
        </r>
      </text>
    </comment>
    <comment ref="L39" authorId="0" shapeId="0" xr:uid="{B0196295-15D3-46BC-A513-C8096A05C8EE}">
      <text>
        <r>
          <rPr>
            <sz val="9"/>
            <color indexed="81"/>
            <rFont val="Tahoma"/>
            <family val="2"/>
          </rPr>
          <t xml:space="preserve">If there are equipment costs  please check that it has been excluded from the overheads calculation.
</t>
        </r>
      </text>
    </comment>
    <comment ref="L47" authorId="0" shapeId="0" xr:uid="{A06AF281-6131-4E18-BCA5-0557EA2B8B6B}">
      <text>
        <r>
          <rPr>
            <sz val="9"/>
            <color indexed="81"/>
            <rFont val="Tahoma"/>
            <family val="2"/>
          </rPr>
          <t xml:space="preserve">Should be zero, total should equals the sum of the consitituent years
</t>
        </r>
      </text>
    </comment>
    <comment ref="M47" authorId="0" shapeId="0" xr:uid="{9EA86615-8B94-46DC-8E3F-3161124971EE}">
      <text>
        <r>
          <rPr>
            <sz val="9"/>
            <color indexed="81"/>
            <rFont val="Tahoma"/>
            <family val="2"/>
          </rPr>
          <t xml:space="preserve">IF the variances in salary / non salary related costs do not net to zero please check that the explanation is reasonable e.g  there has been an additional payment received such as social benefit, or there has been a reduction which cannot be reallocated such as pension contribution.
</t>
        </r>
      </text>
    </comment>
    <comment ref="K52" authorId="0" shapeId="0" xr:uid="{A35559B9-AB3A-42A7-ADFD-3982EF3A528E}">
      <text>
        <r>
          <rPr>
            <sz val="9"/>
            <color indexed="81"/>
            <rFont val="Tahoma"/>
            <family val="2"/>
          </rPr>
          <t>No transfer of funds is allowed between the indirect and direct cost categories of an award under any circumstances. Any unused overheads should be returned to the HRB at the end of the grant.</t>
        </r>
        <r>
          <rPr>
            <sz val="9"/>
            <color indexed="81"/>
            <rFont val="Tahoma"/>
            <family val="2"/>
          </rPr>
          <t xml:space="preserve">
</t>
        </r>
      </text>
    </comment>
    <comment ref="L52" authorId="0" shapeId="0" xr:uid="{1DD27ADC-00C1-41AF-B48F-365CD1DD58DD}">
      <text>
        <r>
          <rPr>
            <sz val="9"/>
            <color indexed="81"/>
            <rFont val="Tahoma"/>
            <family val="2"/>
          </rPr>
          <t xml:space="preserve">Should be zero, total should equals the sum of the consitituent years
</t>
        </r>
      </text>
    </comment>
    <comment ref="M52" authorId="0" shapeId="0" xr:uid="{29BD7E62-C5E0-4530-8984-A0E4477DCC9F}">
      <text>
        <r>
          <rPr>
            <sz val="9"/>
            <color indexed="81"/>
            <rFont val="Tahoma"/>
            <family val="2"/>
          </rPr>
          <t xml:space="preserve">Overheads recalculation check
</t>
        </r>
      </text>
    </comment>
    <comment ref="J53" authorId="0" shapeId="0" xr:uid="{4B1C190E-B7DB-4B27-884C-A2AF54458963}">
      <text>
        <r>
          <rPr>
            <sz val="9"/>
            <color indexed="81"/>
            <rFont val="Tahoma"/>
            <family val="2"/>
          </rPr>
          <t>Must equal Current Budget as per HRB Grant Letter or LOV</t>
        </r>
        <r>
          <rPr>
            <sz val="9"/>
            <color indexed="81"/>
            <rFont val="Tahoma"/>
            <family val="2"/>
          </rPr>
          <t xml:space="preserve">
</t>
        </r>
      </text>
    </comment>
    <comment ref="K53" authorId="0" shapeId="0" xr:uid="{352E23F1-091D-4B05-B6F2-FF21BA8A9393}">
      <text>
        <r>
          <rPr>
            <sz val="9"/>
            <color indexed="81"/>
            <rFont val="Tahoma"/>
            <family val="2"/>
          </rPr>
          <t xml:space="preserve">If total proposed budget does not equal Current Budget as per HRB Grant Letter or LOV please ensure that you have advised HRB of the reason(s) for this.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<sst xmlns="http://schemas.openxmlformats.org/spreadsheetml/2006/main" count="201" uniqueCount="176">
  <si>
    <t>Grant Amendment Request Form</t>
  </si>
  <si>
    <t>Expiry Date:</t>
  </si>
  <si>
    <t>Please click here to refer to the HRB website and for the most up to date version of this form.</t>
  </si>
  <si>
    <t>Guidelines:</t>
  </si>
  <si>
    <r>
      <t>Please refer to the relevant policy/policies and provide</t>
    </r>
    <r>
      <rPr>
        <b/>
        <sz val="11"/>
        <color theme="1"/>
        <rFont val="Calibri"/>
        <family val="2"/>
      </rPr>
      <t xml:space="preserve"> full justification </t>
    </r>
    <r>
      <rPr>
        <sz val="11"/>
        <color theme="1"/>
        <rFont val="Calibri"/>
        <family val="2"/>
      </rPr>
      <t>for your grant amendment request.</t>
    </r>
  </si>
  <si>
    <r>
      <t xml:space="preserve">Grant amendment requests will not be processed without </t>
    </r>
    <r>
      <rPr>
        <b/>
        <sz val="11"/>
        <color theme="1"/>
        <rFont val="Calibri"/>
        <family val="2"/>
      </rPr>
      <t>signatures</t>
    </r>
    <r>
      <rPr>
        <sz val="11"/>
        <color theme="1"/>
        <rFont val="Calibri"/>
        <family val="2"/>
      </rPr>
      <t xml:space="preserve"> of Principal Investigator and Authorised Signatury at the Host Institution.</t>
    </r>
  </si>
  <si>
    <r>
      <t>Grant amendment request will be rejected if submitted less than</t>
    </r>
    <r>
      <rPr>
        <b/>
        <sz val="11"/>
        <color theme="1"/>
        <rFont val="Calibri"/>
        <family val="2"/>
      </rPr>
      <t xml:space="preserve"> 3 months before the grant end date</t>
    </r>
    <r>
      <rPr>
        <sz val="11"/>
        <color theme="1"/>
        <rFont val="Calibri"/>
        <family val="2"/>
      </rPr>
      <t xml:space="preserve"> (with exception of Social Benefit requests).</t>
    </r>
  </si>
  <si>
    <t>Please email the completed form to grantchanges@hrb.ie</t>
  </si>
  <si>
    <t>Grant and amendment information:</t>
  </si>
  <si>
    <t>HRB Grant Reference</t>
  </si>
  <si>
    <t>Host Institution</t>
  </si>
  <si>
    <t>HI Grant Reference (optional)</t>
  </si>
  <si>
    <r>
      <t xml:space="preserve">Please indicate all grant amendments you are requesting by marking X in the relevant box/boxes below and </t>
    </r>
    <r>
      <rPr>
        <b/>
        <sz val="11"/>
        <color theme="1"/>
        <rFont val="Calibri"/>
        <family val="2"/>
        <scheme val="minor"/>
      </rPr>
      <t>completing details in the corresponding tab/tabs</t>
    </r>
    <r>
      <rPr>
        <sz val="11"/>
        <color theme="1"/>
        <rFont val="Calibri"/>
        <family val="2"/>
        <scheme val="minor"/>
      </rPr>
      <t>:</t>
    </r>
  </si>
  <si>
    <t>1) No Cost Extension</t>
  </si>
  <si>
    <t xml:space="preserve">2) Budget Reallocation </t>
  </si>
  <si>
    <t>3) Social Benefit</t>
  </si>
  <si>
    <t xml:space="preserve">4) Defer, Suspend or Cancel Grant </t>
  </si>
  <si>
    <t>Required information:</t>
  </si>
  <si>
    <t>Complete the tab corresponding to the grant amendment you are requesting.</t>
  </si>
  <si>
    <t>All requests should be supported by updated Gantt Chart (in Gantt Chart tab) showing timelines for grant objectives.</t>
  </si>
  <si>
    <t>Proposed Budget tab must be completed for all social benefit and budget reallocation requests, and for no cost extension requests where the term of the no cost extension is for 6 months or more, or involves an allocation of €50,000 or more into the extended period.</t>
  </si>
  <si>
    <t>Where HEA covid funding has been received, HEA Covid Funding tab must be updated.</t>
  </si>
  <si>
    <t>Signatures:</t>
  </si>
  <si>
    <t>Principal Investigator/Fellow  (for fellowships, this is the individual carrying out the research and not the sponsor)</t>
  </si>
  <si>
    <t>I certify that all details in this request form are correct</t>
  </si>
  <si>
    <t>Name:      </t>
  </si>
  <si>
    <t>Original signature:</t>
  </si>
  <si>
    <t xml:space="preserve">Date: </t>
  </si>
  <si>
    <t>Authorised Signatory at Research Office (or equivalent) in Host Institution</t>
  </si>
  <si>
    <t>I certify that the Host Institution supports the requested amendment.</t>
  </si>
  <si>
    <t>Name of  authorised signatory:</t>
  </si>
  <si>
    <t xml:space="preserve">Position Held: </t>
  </si>
  <si>
    <t>Date:</t>
  </si>
  <si>
    <t>No Cost Extension Request</t>
  </si>
  <si>
    <t>Please refer to HRB Policy on No Cost Extension</t>
  </si>
  <si>
    <t>https://www.hrb.ie/funding/grant-management/grant-policies/</t>
  </si>
  <si>
    <t>Note, no cost extension requests may be submitted no earlier than 12 months and no later than 3 months before the original grant end date.</t>
  </si>
  <si>
    <t>Please complete Proposed Budget tab where the term of the no-cost extension is for 6 months or more, or involves an allocation of €50,000 or more into the extended period.</t>
  </si>
  <si>
    <t>Details and justification for no cost extension:</t>
  </si>
  <si>
    <t>Current end date:</t>
  </si>
  <si>
    <t>Proposed end date:</t>
  </si>
  <si>
    <t>Proposed extension:</t>
  </si>
  <si>
    <t>Details of delay(s) which have led to the  need for extension.</t>
  </si>
  <si>
    <t>Outline the planned activites for the period of extension that will ensure the successful delivery of grant objectives (supported by updated gantt chart in Gantt Chart tab).</t>
  </si>
  <si>
    <t xml:space="preserve">Provide brief description of each role continuing work during the extension period (supported by details in Proposed Budget tab where required).
</t>
  </si>
  <si>
    <t>Approvals declaration:</t>
  </si>
  <si>
    <t xml:space="preserve">Do you require any new approvals for the period of extension (REC Approval, Animal Authorisations, Clinical Trial Approval, HR-CDC Consent Declaration)? </t>
  </si>
  <si>
    <t xml:space="preserve">If yes, which approval type(s) is required </t>
  </si>
  <si>
    <t>What is the anticipated date(s) of receipt*?</t>
  </si>
  <si>
    <t>* Once received, please forward updated approvals to hrbgrants@hrb.ie.</t>
  </si>
  <si>
    <t>Budget Reallocation Request</t>
  </si>
  <si>
    <t xml:space="preserve">Please refer to HRB Policy on Budget Reallocation </t>
  </si>
  <si>
    <t>Note no reallocation to or from overheads or employer pension contribution or from post-graduate registration fees are permitted.</t>
  </si>
  <si>
    <t>Outside of individual career awards, the HRB provides funding in Grant Agreements for roles and not specific persons.  Therefore, the Host Institution can process like-for-like replacements as required within the salary cost category, without prior approval of the HRB i.e. where a personnel replacement is aligned with the original role/scale approved in the Grant Agreement, a budget reallocation is not required.</t>
  </si>
  <si>
    <t>Budget Reallocation Details:</t>
  </si>
  <si>
    <r>
      <t xml:space="preserve">State the Budget Category and Amount you wish to transfer funds </t>
    </r>
    <r>
      <rPr>
        <u/>
        <sz val="11"/>
        <color theme="1"/>
        <rFont val="Calibri"/>
        <family val="2"/>
      </rPr>
      <t>FROM</t>
    </r>
    <r>
      <rPr>
        <sz val="11"/>
        <color theme="1"/>
        <rFont val="Calibri"/>
        <family val="2"/>
      </rPr>
      <t xml:space="preserve">; and the Budget Category and Amount you wish to transfer funds </t>
    </r>
    <r>
      <rPr>
        <u/>
        <sz val="11"/>
        <color theme="1"/>
        <rFont val="Calibri"/>
        <family val="2"/>
      </rPr>
      <t>TO.</t>
    </r>
  </si>
  <si>
    <t>FROM</t>
  </si>
  <si>
    <t>TO</t>
  </si>
  <si>
    <t>Budget Category</t>
  </si>
  <si>
    <t>Subcategory</t>
  </si>
  <si>
    <t>Amount</t>
  </si>
  <si>
    <t>Total</t>
  </si>
  <si>
    <t>Justification for Budget Reallocation:</t>
  </si>
  <si>
    <t>Outline how reallocating these funds will ensure successful delivery of grant objectives (supported by details in updated Gantt Chart tab)</t>
  </si>
  <si>
    <t>Reason the funds were not (or will not be) spent as originally proposed</t>
  </si>
  <si>
    <r>
      <t xml:space="preserve">Provide brief description of each role impacted by proposed budget reallocation (supported by details in Proposed Budget tab)
</t>
    </r>
    <r>
      <rPr>
        <sz val="10"/>
        <color theme="1"/>
        <rFont val="Calibri"/>
        <family val="2"/>
      </rPr>
      <t>If salary or student stipend is being modified or requested, please provide salary breakdown (Pay scale and point, Whole Time Equivalent (WTE)) for each role.</t>
    </r>
  </si>
  <si>
    <t>Social Benefit Request</t>
  </si>
  <si>
    <t>Please refer to HRB Policy on Social Benefits</t>
  </si>
  <si>
    <r>
      <t>Please note:</t>
    </r>
    <r>
      <rPr>
        <sz val="11"/>
        <color rgb="FF000000"/>
        <rFont val="Calibri"/>
        <family val="2"/>
        <scheme val="minor"/>
      </rPr>
      <t> Social benefit provided by the HRB is separate to an individual's government social welfare entitlement. All government social welfare is processed through the higher institution where the researcher is employed. The higher institution will, most often, top up a researchers salary while on statutory leave. The amount required to top up a researchers salary while on statutory leave can be claimed back from the HRB via a social benefit request. Where a researcher does not meet the PRSI criteria for government social welfare, the full salary or stipend amount can be applied for via a HRB social benefit request. </t>
    </r>
  </si>
  <si>
    <t>If you are claiming social benefit for more than one person please copy this worksheet and complete for each individual.</t>
  </si>
  <si>
    <t>Claimant and Social Benefit Details:</t>
  </si>
  <si>
    <t>Name of claimant (person for whom claim is being made):</t>
  </si>
  <si>
    <t>Does the claimant satisfy the PRSI contribution conditions for the social benefit being sought?</t>
  </si>
  <si>
    <r>
      <t xml:space="preserve">Where the claimant is a postgraduate researcher, does the institution require the claimant to pay additional postgraduate registration fees for the period of leave? 
</t>
    </r>
    <r>
      <rPr>
        <sz val="10"/>
        <color theme="1"/>
        <rFont val="Calibri"/>
        <family val="2"/>
      </rPr>
      <t xml:space="preserve">
(Note HRB payment of social benefit supplementation is conditional on the institution not requiring the postgraduate researcher to pay additional postgraduate registration fees for the period of leave.)</t>
    </r>
  </si>
  <si>
    <t>Start date of statutory leave</t>
  </si>
  <si>
    <t>End date of statutory leave</t>
  </si>
  <si>
    <t>Date of return to work</t>
  </si>
  <si>
    <r>
      <t xml:space="preserve">Details of </t>
    </r>
    <r>
      <rPr>
        <b/>
        <i/>
        <u/>
        <sz val="12"/>
        <color theme="1"/>
        <rFont val="Calibri"/>
        <family val="2"/>
        <scheme val="minor"/>
      </rPr>
      <t>additional</t>
    </r>
    <r>
      <rPr>
        <b/>
        <u/>
        <sz val="12"/>
        <color theme="1"/>
        <rFont val="Calibri"/>
        <family val="2"/>
        <scheme val="minor"/>
      </rPr>
      <t xml:space="preserve"> funding being sought from the HRB (see note above):</t>
    </r>
  </si>
  <si>
    <t>Weekly Gross Salary (as per contract) (in €'s)</t>
  </si>
  <si>
    <t>Weekly Employer PRSI (in €'s)</t>
  </si>
  <si>
    <t>Weekly Employer Pension Contribution  (in €'s)</t>
  </si>
  <si>
    <t>Weekly Social Welfare Benefit Amount (in €'s)</t>
  </si>
  <si>
    <t>No. of Weeks Entitlement</t>
  </si>
  <si>
    <t>Additional Funding Sought from HRB (in €'s)</t>
  </si>
  <si>
    <t>Maternity Benefit</t>
  </si>
  <si>
    <t>Paternity Benefit</t>
  </si>
  <si>
    <t>Adoptive Benefit</t>
  </si>
  <si>
    <t>Paid Sick Benefit</t>
  </si>
  <si>
    <t>Impact of leave on the grant:</t>
  </si>
  <si>
    <t>Brief description of claimant's role on grant</t>
  </si>
  <si>
    <t xml:space="preserve">Will the claimant be replaced during the leave period?
</t>
  </si>
  <si>
    <t xml:space="preserve">Outline the planned activities to ensure successful delivery of grant objectives taking into account the leave period.
</t>
  </si>
  <si>
    <t>Provide brief description of each role continuing to work on the grant during the leave period (supported by details in Proposed Budget tab).</t>
  </si>
  <si>
    <t>Additional documentation required with request:</t>
  </si>
  <si>
    <t xml:space="preserve">1.  Where paid sick leave is being claimed, a copy of the Host Institution Policy on paid sick leave, or a letter of confirmation of this policy, duly signed by the Director of HR, on official headed notepaper, must accompany this form. </t>
  </si>
  <si>
    <r>
      <t xml:space="preserve">2.  If the claimant </t>
    </r>
    <r>
      <rPr>
        <b/>
        <sz val="11"/>
        <color theme="1"/>
        <rFont val="Calibri"/>
        <family val="2"/>
      </rPr>
      <t>does not</t>
    </r>
    <r>
      <rPr>
        <sz val="11"/>
        <color theme="1"/>
        <rFont val="Calibri"/>
        <family val="2"/>
      </rPr>
      <t xml:space="preserve"> satisfy the PRSI contribution condit</t>
    </r>
    <r>
      <rPr>
        <sz val="11"/>
        <rFont val="Calibri"/>
        <family val="2"/>
      </rPr>
      <t>ions for the social benefit being sought</t>
    </r>
    <r>
      <rPr>
        <sz val="11"/>
        <color theme="1"/>
        <rFont val="Calibri"/>
        <family val="2"/>
      </rPr>
      <t>, a letter from the Host Institution, confirming the claimants ineligibility, duly signed and stamped by the Host Institution, must accompany this form.</t>
    </r>
  </si>
  <si>
    <t>For completion by Social Benefit Claimant</t>
  </si>
  <si>
    <t>Name of claimant:      </t>
  </si>
  <si>
    <t>Defer, Suspend or Cancel Request</t>
  </si>
  <si>
    <t>Please refer to HRB Policy on Grant Amendments</t>
  </si>
  <si>
    <t>Grant Deferral:</t>
  </si>
  <si>
    <t>Current start date:</t>
  </si>
  <si>
    <t>Proposed number of months to defer by:</t>
  </si>
  <si>
    <t>Proposed new start date:</t>
  </si>
  <si>
    <t>Grant Suspension:</t>
  </si>
  <si>
    <t>Proposed suspension date:</t>
  </si>
  <si>
    <t>Proposed number of months of suspension:</t>
  </si>
  <si>
    <t>Proposed restart date:</t>
  </si>
  <si>
    <t>Grant Cancellation:</t>
  </si>
  <si>
    <t>Proposed date of cancellation:</t>
  </si>
  <si>
    <t>Justification:</t>
  </si>
  <si>
    <t>Please state clearly and in detail the reason for requesting this amendment</t>
  </si>
  <si>
    <t>Gantt Chart</t>
  </si>
  <si>
    <t>Gannt Chart:</t>
  </si>
  <si>
    <t>Please provide the most up to date Gantt Chart based on the amendment request.  (Excel or Picture)</t>
  </si>
  <si>
    <t>Table 1 - Proposed Budget</t>
  </si>
  <si>
    <t>Guidelines for completing Table 1</t>
  </si>
  <si>
    <t xml:space="preserve">1. Populate the current budget (column J).  
  -  Please include salary, PRSI and pension details for each paid role on the grant.
  -  For infrastructure grants (e.g. CTIC, CRFC, DIFA, CTFA, CTN) please add lines to provide breakdown of each category as per HRB grant letter or most recent letter of variation.
  -  For non-infrastructure grants (e.g. ILP, APA, HRCI, SDAP and career grants), the total for each non-salary related category can be provided in a single line.  </t>
  </si>
  <si>
    <t xml:space="preserve">2. Complete  the proposed budget for each year with changes related to the variation e.g. if requesting an extension period you must provide breakdown of any expenses anticipated during the extension period, if requesting budget reallocation you must provide breakdown of expenses in each cost category with detail as in 1 above.  </t>
  </si>
  <si>
    <t xml:space="preserve">Please select overhead* applicable for this grant (used to calculate overheads in table below): </t>
  </si>
  <si>
    <t xml:space="preserve">* Note overhead is not allowed on equipment, student fees or social benefits. </t>
  </si>
  <si>
    <t>Proposed Budget Table</t>
  </si>
  <si>
    <t>Check</t>
  </si>
  <si>
    <t>FTE</t>
  </si>
  <si>
    <t>Year 1</t>
  </si>
  <si>
    <t>Year 2</t>
  </si>
  <si>
    <t>Year 3</t>
  </si>
  <si>
    <t>Year 4</t>
  </si>
  <si>
    <t>Current Budget as per HRB Grant Letter or LOV</t>
  </si>
  <si>
    <t>Variance</t>
  </si>
  <si>
    <t>Review Tips</t>
  </si>
  <si>
    <t>€</t>
  </si>
  <si>
    <r>
      <t xml:space="preserve">Where more than one person has held a role, please enter their </t>
    </r>
    <r>
      <rPr>
        <b/>
        <i/>
        <sz val="11"/>
        <color theme="1"/>
        <rFont val="Calibri"/>
        <family val="2"/>
      </rPr>
      <t>combined</t>
    </r>
    <r>
      <rPr>
        <i/>
        <sz val="11"/>
        <color theme="1"/>
        <rFont val="Calibri"/>
        <family val="2"/>
      </rPr>
      <t xml:space="preserve"> totals for each year for each subcategory (Salary, PRSI, Pension) 
</t>
    </r>
  </si>
  <si>
    <t>Salary Related Costs</t>
  </si>
  <si>
    <t>Role 1 (role eg Post Doc, pay level (IUA scale or other))</t>
  </si>
  <si>
    <t>FTE-&gt;</t>
  </si>
  <si>
    <t>Salary</t>
  </si>
  <si>
    <t>Employer PRSI</t>
  </si>
  <si>
    <t>Employer Pension Contribution</t>
  </si>
  <si>
    <t>Role 1 Subtotal</t>
  </si>
  <si>
    <t>Role 2  (role eg Post Doc, pay level (IUA scale or other))</t>
  </si>
  <si>
    <t>Role 2 Subtotal</t>
  </si>
  <si>
    <t>Social Benefit
(where applicable)</t>
  </si>
  <si>
    <t>Social Benefit Payment</t>
  </si>
  <si>
    <t>Salary Related Costs  Subtotal</t>
  </si>
  <si>
    <t>Non-Salary Related costs</t>
  </si>
  <si>
    <t>Student Stipend</t>
  </si>
  <si>
    <t>2023 Stipend Increase</t>
  </si>
  <si>
    <t>Student fees</t>
  </si>
  <si>
    <t>Running costs</t>
  </si>
  <si>
    <t>Equipment</t>
  </si>
  <si>
    <t>Training costs</t>
  </si>
  <si>
    <t>Dissemination</t>
  </si>
  <si>
    <t>Open Access</t>
  </si>
  <si>
    <t>Fair Data Management</t>
  </si>
  <si>
    <t>Public/Patient Involvement (PPI)</t>
  </si>
  <si>
    <t>Travel Grant</t>
  </si>
  <si>
    <t>Non -Salary Related Costs  Subtotal</t>
  </si>
  <si>
    <t>Co-Funding</t>
  </si>
  <si>
    <t>HEA Covid Funding</t>
  </si>
  <si>
    <t>Overheads contributions</t>
  </si>
  <si>
    <t>Social Benefits</t>
  </si>
  <si>
    <t>Maternity benefit</t>
  </si>
  <si>
    <t>Paternity benefit</t>
  </si>
  <si>
    <t>Adoptive leave</t>
  </si>
  <si>
    <t>Paid sick leave</t>
  </si>
  <si>
    <t>Yes/No</t>
  </si>
  <si>
    <t>Yes</t>
  </si>
  <si>
    <t>No</t>
  </si>
  <si>
    <t>N/A</t>
  </si>
  <si>
    <t>Overheads</t>
  </si>
  <si>
    <t>X</t>
  </si>
  <si>
    <t>Defer, Suspend, Cancel</t>
  </si>
  <si>
    <t>Grant Deferral</t>
  </si>
  <si>
    <t>Grant Suspension</t>
  </si>
  <si>
    <t>Grant Cancellation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</si>
</sst>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7">
    <numFmt numFmtId="43" formatCode="_-* #,##0.00_-;\-* #,##0.00_-;_-* &quot;-&quot;??_-;_-@_-"/>
    <numFmt numFmtId="164" formatCode="_-* #,##0_-;\-* #,##0_-;_-* &quot;-&quot;??_-;_-@_-"/>
    <numFmt numFmtId="165" formatCode="#,##0;[Red]\(#,##0\)"/>
    <numFmt numFmtId="166" formatCode="dd/mm/yyyy;@"/>
    <numFmt numFmtId="167" formatCode="[$-1809]dd\ mmmm\ yyyy;@"/>
    <numFmt numFmtId="168" formatCode="#,##0;\(#,##0\)"/>
    <numFmt numFmtId="169" formatCode="0.000000"/>
  </numFmts>
  <fonts count="43" x14ac:knownFonts="1">
    <font>
      <sz val="11"/>
      <color theme="1"/>
      <name val="Calibri"/>
      <family val="2"/>
      <scheme val="minor"/>
    </font>
    <font>
      <sz val="11"/>
      <color theme="1"/>
      <name val="Calibri"/>
      <family val="2"/>
      <scheme val="minor"/>
    </font>
    <font>
      <b/>
      <sz val="11"/>
      <color theme="1"/>
      <name val="Calibri"/>
      <family val="2"/>
      <scheme val="minor"/>
    </font>
    <font>
      <b/>
      <sz val="16"/>
      <color theme="1"/>
      <name val="Calibri"/>
      <family val="2"/>
      <scheme val="minor"/>
    </font>
    <font>
      <sz val="10"/>
      <color theme="1"/>
      <name val="Calibri"/>
      <family val="2"/>
    </font>
    <font>
      <b/>
      <sz val="11"/>
      <color theme="1"/>
      <name val="Calibri"/>
      <family val="2"/>
    </font>
    <font>
      <sz val="10"/>
      <color theme="1"/>
      <name val="Times New Roman"/>
      <family val="1"/>
    </font>
    <font>
      <sz val="11"/>
      <color theme="1"/>
      <name val="Calibri"/>
      <family val="2"/>
    </font>
    <font>
      <i/>
      <sz val="11"/>
      <color theme="1"/>
      <name val="Calibri"/>
      <family val="2"/>
    </font>
    <font>
      <u/>
      <sz val="11"/>
      <color theme="1"/>
      <name val="Calibri"/>
      <family val="2"/>
    </font>
    <font>
      <b/>
      <sz val="11"/>
      <color rgb="FF000000"/>
      <name val="Calibri"/>
      <family val="2"/>
    </font>
    <font>
      <sz val="11"/>
      <color rgb="FF000000"/>
      <name val="Calibri"/>
      <family val="2"/>
    </font>
    <font>
      <b/>
      <sz val="16"/>
      <color theme="1"/>
      <name val="Calibri"/>
      <family val="2"/>
    </font>
    <font>
      <b/>
      <sz val="14"/>
      <color theme="1"/>
      <name val="Calibri"/>
      <family val="2"/>
    </font>
    <font>
      <b/>
      <i/>
      <sz val="11"/>
      <color theme="1"/>
      <name val="Calibri"/>
      <family val="2"/>
    </font>
    <font>
      <b/>
      <sz val="3"/>
      <color theme="1"/>
      <name val="Calibri"/>
      <family val="2"/>
    </font>
    <font>
      <sz val="3"/>
      <color theme="1"/>
      <name val="Calibri"/>
      <family val="2"/>
    </font>
    <font>
      <sz val="11"/>
      <name val="Calibri"/>
      <family val="2"/>
      <scheme val="minor"/>
    </font>
    <font>
      <u/>
      <sz val="11"/>
      <color theme="10"/>
      <name val="Calibri"/>
      <family val="2"/>
      <scheme val="minor"/>
    </font>
    <font>
      <b/>
      <sz val="10"/>
      <color theme="1"/>
      <name val="Calibri"/>
      <family val="2"/>
    </font>
    <font>
      <sz val="11"/>
      <name val="Calibri"/>
      <family val="2"/>
    </font>
    <font>
      <b/>
      <u/>
      <sz val="11"/>
      <color theme="1"/>
      <name val="Calibri"/>
      <family val="2"/>
      <scheme val="minor"/>
    </font>
    <font>
      <b/>
      <u/>
      <sz val="11"/>
      <color theme="1"/>
      <name val="Calibri"/>
      <family val="2"/>
    </font>
    <font>
      <b/>
      <sz val="11"/>
      <color rgb="FFFF0000"/>
      <name val="Calibri"/>
      <family val="2"/>
      <scheme val="minor"/>
    </font>
    <font>
      <b/>
      <sz val="11"/>
      <color theme="1"/>
      <name val="Calibri"/>
      <family val="1"/>
      <scheme val="minor"/>
    </font>
    <font>
      <b/>
      <sz val="14"/>
      <color theme="1"/>
      <name val="Calibri"/>
      <family val="2"/>
      <scheme val="minor"/>
    </font>
    <font>
      <b/>
      <u/>
      <sz val="12"/>
      <color theme="1"/>
      <name val="Calibri"/>
      <family val="2"/>
      <scheme val="minor"/>
    </font>
    <font>
      <b/>
      <sz val="11"/>
      <color rgb="FFFF0000"/>
      <name val="Calibri"/>
      <family val="2"/>
    </font>
    <font>
      <sz val="11"/>
      <color rgb="FFFF0000"/>
      <name val="Calibri"/>
      <family val="2"/>
      <scheme val="minor"/>
    </font>
    <font>
      <b/>
      <sz val="14"/>
      <color rgb="FFFF0000"/>
      <name val="Calibri"/>
      <family val="2"/>
      <scheme val="minor"/>
    </font>
    <font>
      <sz val="9"/>
      <color indexed="81"/>
      <name val="Tahoma"/>
      <family val="2"/>
    </font>
    <font>
      <b/>
      <sz val="9"/>
      <color indexed="81"/>
      <name val="Tahoma"/>
      <family val="2"/>
    </font>
    <font>
      <sz val="11"/>
      <color theme="0"/>
      <name val="Calibri"/>
      <family val="2"/>
      <scheme val="minor"/>
    </font>
    <font>
      <i/>
      <sz val="12"/>
      <color theme="1"/>
      <name val="Calibri"/>
      <family val="2"/>
      <scheme val="minor"/>
    </font>
    <font>
      <b/>
      <sz val="12"/>
      <color rgb="FFFF0000"/>
      <name val="Calibri"/>
      <family val="2"/>
      <scheme val="minor"/>
    </font>
    <font>
      <sz val="11"/>
      <color theme="4" tint="-0.249977111117893"/>
      <name val="Calibri"/>
      <family val="2"/>
    </font>
    <font>
      <sz val="10"/>
      <color theme="1"/>
      <name val="Calibri"/>
      <family val="2"/>
      <scheme val="minor"/>
    </font>
    <font>
      <b/>
      <u/>
      <sz val="12"/>
      <color theme="1"/>
      <name val="Calibri"/>
      <family val="2"/>
    </font>
    <font>
      <b/>
      <i/>
      <u/>
      <sz val="12"/>
      <color theme="1"/>
      <name val="Calibri"/>
      <family val="2"/>
      <scheme val="minor"/>
    </font>
    <font>
      <sz val="11"/>
      <color theme="10"/>
      <name val="Calibri"/>
      <family val="2"/>
      <scheme val="minor"/>
    </font>
    <font>
      <b/>
      <sz val="11"/>
      <name val="Calibri"/>
      <family val="2"/>
    </font>
    <font>
      <b/>
      <sz val="11"/>
      <color rgb="FF000000"/>
      <name val="Calibri"/>
      <family val="2"/>
      <scheme val="minor"/>
    </font>
    <font>
      <sz val="11"/>
      <color rgb="FF000000"/>
      <name val="Calibri"/>
      <family val="2"/>
      <scheme val="minor"/>
    </font>
  </fonts>
  <fills count="4">
    <fill>
      <patternFill patternType="none"/>
    </fill>
    <fill>
      <patternFill patternType="gray125"/>
    </fill>
    <fill>
      <patternFill patternType="solid">
        <fgColor theme="0"/>
        <bgColor indexed="64"/>
      </patternFill>
    </fill>
    <fill>
      <patternFill patternType="gray125">
        <bgColor theme="0"/>
      </patternFill>
    </fill>
  </fills>
  <borders count="76">
    <border>
      <left/>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top style="medium">
        <color indexed="64"/>
      </top>
      <bottom style="thin">
        <color indexed="64"/>
      </bottom>
      <diagonal/>
    </border>
    <border>
      <left style="medium">
        <color indexed="64"/>
      </left>
      <right/>
      <top style="medium">
        <color indexed="64"/>
      </top>
      <bottom style="thin">
        <color indexed="64"/>
      </bottom>
      <diagonal/>
    </border>
    <border>
      <left/>
      <right style="medium">
        <color indexed="64"/>
      </right>
      <top style="thin">
        <color indexed="64"/>
      </top>
      <bottom style="thin">
        <color indexed="64"/>
      </bottom>
      <diagonal/>
    </border>
    <border>
      <left/>
      <right/>
      <top style="thin">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right/>
      <top style="medium">
        <color indexed="64"/>
      </top>
      <bottom style="medium">
        <color indexed="64"/>
      </bottom>
      <diagonal/>
    </border>
    <border>
      <left style="thin">
        <color indexed="64"/>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top style="thin">
        <color indexed="64"/>
      </top>
      <bottom style="thin">
        <color indexed="64"/>
      </bottom>
      <diagonal/>
    </border>
    <border>
      <left/>
      <right style="thin">
        <color indexed="64"/>
      </right>
      <top style="thin">
        <color indexed="64"/>
      </top>
      <bottom style="medium">
        <color indexed="64"/>
      </bottom>
      <diagonal/>
    </border>
    <border>
      <left/>
      <right style="thin">
        <color indexed="64"/>
      </right>
      <top/>
      <bottom style="thin">
        <color indexed="64"/>
      </bottom>
      <diagonal/>
    </border>
    <border>
      <left/>
      <right style="thin">
        <color indexed="64"/>
      </right>
      <top style="medium">
        <color indexed="64"/>
      </top>
      <bottom style="medium">
        <color indexed="64"/>
      </bottom>
      <diagonal/>
    </border>
    <border>
      <left style="thin">
        <color indexed="64"/>
      </left>
      <right/>
      <top/>
      <bottom style="thin">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medium">
        <color indexed="64"/>
      </bottom>
      <diagonal/>
    </border>
    <border>
      <left/>
      <right/>
      <top style="thin">
        <color indexed="64"/>
      </top>
      <bottom/>
      <diagonal/>
    </border>
    <border>
      <left/>
      <right/>
      <top/>
      <bottom style="thin">
        <color theme="0"/>
      </bottom>
      <diagonal/>
    </border>
    <border>
      <left/>
      <right/>
      <top style="thin">
        <color theme="0"/>
      </top>
      <bottom style="thin">
        <color theme="0"/>
      </bottom>
      <diagonal/>
    </border>
    <border>
      <left style="thin">
        <color theme="0"/>
      </left>
      <right style="thin">
        <color theme="0"/>
      </right>
      <top style="thin">
        <color theme="0"/>
      </top>
      <bottom style="thin">
        <color theme="0"/>
      </bottom>
      <diagonal/>
    </border>
    <border>
      <left style="medium">
        <color theme="0"/>
      </left>
      <right/>
      <top/>
      <bottom style="medium">
        <color theme="0"/>
      </bottom>
      <diagonal/>
    </border>
    <border>
      <left/>
      <right/>
      <top/>
      <bottom style="medium">
        <color theme="0"/>
      </bottom>
      <diagonal/>
    </border>
    <border>
      <left/>
      <right style="medium">
        <color theme="0"/>
      </right>
      <top/>
      <bottom style="medium">
        <color theme="0"/>
      </bottom>
      <diagonal/>
    </border>
    <border>
      <left/>
      <right style="thin">
        <color theme="0"/>
      </right>
      <top/>
      <bottom/>
      <diagonal/>
    </border>
    <border>
      <left style="thin">
        <color theme="0"/>
      </left>
      <right style="thin">
        <color theme="0"/>
      </right>
      <top/>
      <bottom/>
      <diagonal/>
    </border>
    <border>
      <left/>
      <right/>
      <top style="thin">
        <color theme="0"/>
      </top>
      <bottom/>
      <diagonal/>
    </border>
    <border>
      <left/>
      <right style="thin">
        <color theme="0"/>
      </right>
      <top style="thin">
        <color theme="0"/>
      </top>
      <bottom/>
      <diagonal/>
    </border>
    <border>
      <left/>
      <right style="thin">
        <color theme="0"/>
      </right>
      <top/>
      <bottom style="thin">
        <color theme="0"/>
      </bottom>
      <diagonal/>
    </border>
    <border>
      <left style="thin">
        <color theme="0"/>
      </left>
      <right style="thin">
        <color theme="0"/>
      </right>
      <top/>
      <bottom style="thin">
        <color theme="0"/>
      </bottom>
      <diagonal/>
    </border>
    <border>
      <left/>
      <right style="thin">
        <color theme="0"/>
      </right>
      <top style="thin">
        <color theme="0"/>
      </top>
      <bottom style="thin">
        <color theme="0"/>
      </bottom>
      <diagonal/>
    </border>
    <border>
      <left style="thin">
        <color theme="0"/>
      </left>
      <right/>
      <top style="thin">
        <color theme="0"/>
      </top>
      <bottom/>
      <diagonal/>
    </border>
    <border>
      <left style="thin">
        <color theme="0"/>
      </left>
      <right/>
      <top/>
      <bottom/>
      <diagonal/>
    </border>
    <border>
      <left style="thin">
        <color theme="0"/>
      </left>
      <right/>
      <top/>
      <bottom style="thin">
        <color theme="0"/>
      </bottom>
      <diagonal/>
    </border>
    <border>
      <left style="thin">
        <color theme="0"/>
      </left>
      <right/>
      <top style="thin">
        <color theme="0"/>
      </top>
      <bottom style="thin">
        <color theme="0"/>
      </bottom>
      <diagonal/>
    </border>
    <border>
      <left style="thin">
        <color theme="0"/>
      </left>
      <right style="thin">
        <color theme="0"/>
      </right>
      <top style="thin">
        <color theme="0"/>
      </top>
      <bottom/>
      <diagonal/>
    </border>
    <border>
      <left/>
      <right/>
      <top style="thin">
        <color indexed="64"/>
      </top>
      <bottom style="thin">
        <color theme="0"/>
      </bottom>
      <diagonal/>
    </border>
    <border>
      <left style="thin">
        <color theme="0"/>
      </left>
      <right/>
      <top style="thin">
        <color indexed="64"/>
      </top>
      <bottom style="thin">
        <color theme="0"/>
      </bottom>
      <diagonal/>
    </border>
    <border>
      <left style="thin">
        <color theme="0"/>
      </left>
      <right/>
      <top style="thin">
        <color theme="0"/>
      </top>
      <bottom style="thin">
        <color indexed="64"/>
      </bottom>
      <diagonal/>
    </border>
    <border>
      <left style="thin">
        <color theme="0"/>
      </left>
      <right style="thin">
        <color theme="0"/>
      </right>
      <top style="thin">
        <color indexed="64"/>
      </top>
      <bottom style="thin">
        <color theme="0"/>
      </bottom>
      <diagonal/>
    </border>
    <border>
      <left/>
      <right style="thin">
        <color theme="0"/>
      </right>
      <top style="thin">
        <color indexed="64"/>
      </top>
      <bottom/>
      <diagonal/>
    </border>
    <border>
      <left style="thin">
        <color theme="0"/>
      </left>
      <right/>
      <top style="thin">
        <color indexed="64"/>
      </top>
      <bottom/>
      <diagonal/>
    </border>
    <border>
      <left style="thin">
        <color theme="0"/>
      </left>
      <right style="thin">
        <color theme="0"/>
      </right>
      <top style="thin">
        <color indexed="64"/>
      </top>
      <bottom/>
      <diagonal/>
    </border>
    <border>
      <left/>
      <right style="thin">
        <color theme="0"/>
      </right>
      <top style="thin">
        <color indexed="64"/>
      </top>
      <bottom style="thin">
        <color theme="0"/>
      </bottom>
      <diagonal/>
    </border>
    <border>
      <left/>
      <right style="thin">
        <color theme="0"/>
      </right>
      <top/>
      <bottom style="thin">
        <color indexed="64"/>
      </bottom>
      <diagonal/>
    </border>
    <border>
      <left style="thin">
        <color theme="0"/>
      </left>
      <right style="thin">
        <color theme="0"/>
      </right>
      <top/>
      <bottom style="thin">
        <color indexed="64"/>
      </bottom>
      <diagonal/>
    </border>
    <border>
      <left style="thin">
        <color theme="0"/>
      </left>
      <right style="thin">
        <color theme="0"/>
      </right>
      <top style="thin">
        <color theme="0"/>
      </top>
      <bottom style="thin">
        <color indexed="64"/>
      </bottom>
      <diagonal/>
    </border>
    <border>
      <left style="thin">
        <color indexed="64"/>
      </left>
      <right/>
      <top/>
      <bottom/>
      <diagonal/>
    </border>
  </borders>
  <cellStyleXfs count="3">
    <xf numFmtId="0" fontId="0" fillId="0" borderId="0"/>
    <xf numFmtId="43" fontId="1" fillId="0" borderId="0" applyFont="0" applyFill="0" applyBorder="0" applyAlignment="0" applyProtection="0"/>
    <xf numFmtId="0" fontId="18" fillId="0" borderId="0" applyNumberFormat="0" applyFill="0" applyBorder="0" applyAlignment="0" applyProtection="0"/>
  </cellStyleXfs>
  <cellXfs count="369">
    <xf numFmtId="0" fontId="0" fillId="0" borderId="0" xfId="0"/>
    <xf numFmtId="0" fontId="0" fillId="2" borderId="0" xfId="0" applyFill="1"/>
    <xf numFmtId="0" fontId="0" fillId="2" borderId="8" xfId="0" applyFill="1" applyBorder="1" applyAlignment="1">
      <alignment horizontal="center" vertical="center"/>
    </xf>
    <xf numFmtId="0" fontId="4" fillId="2" borderId="8" xfId="0" applyFont="1" applyFill="1" applyBorder="1" applyAlignment="1">
      <alignment horizontal="left" vertical="center" wrapText="1"/>
    </xf>
    <xf numFmtId="168" fontId="7" fillId="2" borderId="18" xfId="0" applyNumberFormat="1" applyFont="1" applyFill="1" applyBorder="1" applyAlignment="1">
      <alignment vertical="center" wrapText="1"/>
    </xf>
    <xf numFmtId="168" fontId="7" fillId="2" borderId="19" xfId="0" applyNumberFormat="1" applyFont="1" applyFill="1" applyBorder="1" applyAlignment="1">
      <alignment horizontal="center" vertical="center" wrapText="1"/>
    </xf>
    <xf numFmtId="168" fontId="7" fillId="2" borderId="18" xfId="0" applyNumberFormat="1" applyFont="1" applyFill="1" applyBorder="1" applyAlignment="1">
      <alignment horizontal="center" vertical="center" wrapText="1"/>
    </xf>
    <xf numFmtId="168" fontId="0" fillId="2" borderId="18" xfId="0" applyNumberFormat="1" applyFill="1" applyBorder="1"/>
    <xf numFmtId="168" fontId="0" fillId="2" borderId="19" xfId="0" applyNumberFormat="1" applyFill="1" applyBorder="1"/>
    <xf numFmtId="168" fontId="2" fillId="2" borderId="18" xfId="0" applyNumberFormat="1" applyFont="1" applyFill="1" applyBorder="1"/>
    <xf numFmtId="165" fontId="0" fillId="2" borderId="5" xfId="1" applyNumberFormat="1" applyFont="1" applyFill="1" applyBorder="1" applyAlignment="1">
      <alignment horizontal="center" vertical="center"/>
    </xf>
    <xf numFmtId="0" fontId="2" fillId="2" borderId="0" xfId="0" applyFont="1" applyFill="1"/>
    <xf numFmtId="0" fontId="7" fillId="2" borderId="0" xfId="0" applyFont="1" applyFill="1" applyAlignment="1">
      <alignment horizontal="left"/>
    </xf>
    <xf numFmtId="0" fontId="20" fillId="2" borderId="4" xfId="0" applyFont="1" applyFill="1" applyBorder="1" applyAlignment="1">
      <alignment horizontal="center"/>
    </xf>
    <xf numFmtId="0" fontId="7" fillId="2" borderId="0" xfId="0" applyFont="1" applyFill="1" applyAlignment="1">
      <alignment horizontal="left" vertical="center"/>
    </xf>
    <xf numFmtId="0" fontId="5" fillId="2" borderId="0" xfId="0" applyFont="1" applyFill="1" applyAlignment="1">
      <alignment horizontal="left" vertical="center"/>
    </xf>
    <xf numFmtId="0" fontId="5" fillId="2" borderId="4" xfId="0" applyFont="1" applyFill="1" applyBorder="1" applyAlignment="1">
      <alignment horizontal="justify" vertical="center" wrapText="1"/>
    </xf>
    <xf numFmtId="0" fontId="7" fillId="2" borderId="0" xfId="0" applyFont="1" applyFill="1" applyAlignment="1">
      <alignment horizontal="justify" vertical="center"/>
    </xf>
    <xf numFmtId="0" fontId="7" fillId="2" borderId="18" xfId="0" applyFont="1" applyFill="1" applyBorder="1" applyAlignment="1">
      <alignment horizontal="left" vertical="center" wrapText="1"/>
    </xf>
    <xf numFmtId="0" fontId="7" fillId="2" borderId="0" xfId="0" applyFont="1" applyFill="1" applyAlignment="1">
      <alignment horizontal="left" vertical="center" wrapText="1"/>
    </xf>
    <xf numFmtId="0" fontId="7" fillId="2" borderId="19" xfId="0" applyFont="1" applyFill="1" applyBorder="1" applyAlignment="1">
      <alignment horizontal="left" vertical="center" wrapText="1"/>
    </xf>
    <xf numFmtId="0" fontId="7" fillId="2" borderId="0" xfId="0" applyFont="1" applyFill="1" applyAlignment="1">
      <alignment horizontal="center" vertical="center" wrapText="1"/>
    </xf>
    <xf numFmtId="0" fontId="13" fillId="2" borderId="0" xfId="0" applyFont="1" applyFill="1" applyAlignment="1">
      <alignment vertical="center"/>
    </xf>
    <xf numFmtId="0" fontId="7" fillId="2" borderId="0" xfId="0" applyFont="1" applyFill="1" applyAlignment="1">
      <alignment vertical="center" wrapText="1"/>
    </xf>
    <xf numFmtId="0" fontId="3" fillId="2" borderId="0" xfId="0" applyFont="1" applyFill="1" applyAlignment="1">
      <alignment horizontal="left"/>
    </xf>
    <xf numFmtId="14" fontId="28" fillId="2" borderId="0" xfId="0" applyNumberFormat="1" applyFont="1" applyFill="1"/>
    <xf numFmtId="0" fontId="28" fillId="2" borderId="0" xfId="0" applyFont="1" applyFill="1"/>
    <xf numFmtId="0" fontId="33" fillId="2" borderId="0" xfId="0" applyFont="1" applyFill="1"/>
    <xf numFmtId="167" fontId="33" fillId="2" borderId="0" xfId="0" applyNumberFormat="1" applyFont="1" applyFill="1" applyAlignment="1">
      <alignment horizontal="left"/>
    </xf>
    <xf numFmtId="0" fontId="3" fillId="2" borderId="0" xfId="0" applyFont="1" applyFill="1"/>
    <xf numFmtId="0" fontId="7" fillId="2" borderId="20" xfId="0" applyFont="1" applyFill="1" applyBorder="1" applyAlignment="1">
      <alignment vertical="center" wrapText="1"/>
    </xf>
    <xf numFmtId="169" fontId="0" fillId="2" borderId="0" xfId="0" applyNumberFormat="1" applyFill="1"/>
    <xf numFmtId="0" fontId="5" fillId="2" borderId="0" xfId="0" applyFont="1" applyFill="1" applyAlignment="1">
      <alignment horizontal="center" vertical="center" wrapText="1"/>
    </xf>
    <xf numFmtId="0" fontId="29" fillId="2" borderId="0" xfId="0" applyFont="1" applyFill="1" applyAlignment="1">
      <alignment vertical="center"/>
    </xf>
    <xf numFmtId="0" fontId="18" fillId="2" borderId="0" xfId="2" applyFill="1" applyAlignment="1">
      <alignment horizontal="left" vertical="center" wrapText="1"/>
    </xf>
    <xf numFmtId="168" fontId="6" fillId="2" borderId="13" xfId="0" applyNumberFormat="1" applyFont="1" applyFill="1" applyBorder="1" applyAlignment="1">
      <alignment horizontal="left"/>
    </xf>
    <xf numFmtId="168" fontId="0" fillId="2" borderId="7" xfId="0" applyNumberFormat="1" applyFill="1" applyBorder="1"/>
    <xf numFmtId="168" fontId="10" fillId="2" borderId="1" xfId="0" applyNumberFormat="1" applyFont="1" applyFill="1" applyBorder="1" applyAlignment="1">
      <alignment horizontal="left" vertical="center"/>
    </xf>
    <xf numFmtId="168" fontId="10" fillId="2" borderId="33" xfId="1" applyNumberFormat="1" applyFont="1" applyFill="1" applyBorder="1" applyAlignment="1">
      <alignment horizontal="left" vertical="center"/>
    </xf>
    <xf numFmtId="168" fontId="10" fillId="2" borderId="31" xfId="1" applyNumberFormat="1" applyFont="1" applyFill="1" applyBorder="1" applyAlignment="1">
      <alignment horizontal="left" vertical="center"/>
    </xf>
    <xf numFmtId="0" fontId="2" fillId="2" borderId="0" xfId="0" applyFont="1" applyFill="1" applyAlignment="1">
      <alignment vertical="center"/>
    </xf>
    <xf numFmtId="0" fontId="7" fillId="2" borderId="0" xfId="0" applyFont="1" applyFill="1" applyAlignment="1">
      <alignment vertical="center"/>
    </xf>
    <xf numFmtId="0" fontId="18" fillId="2" borderId="0" xfId="2" applyFill="1" applyAlignment="1">
      <alignment vertical="center"/>
    </xf>
    <xf numFmtId="43" fontId="7" fillId="2" borderId="4" xfId="1" applyFont="1" applyFill="1" applyBorder="1" applyAlignment="1">
      <alignment horizontal="center" vertical="center" wrapText="1"/>
    </xf>
    <xf numFmtId="0" fontId="5" fillId="2" borderId="0" xfId="0" applyFont="1" applyFill="1" applyAlignment="1">
      <alignment horizontal="justify" vertical="center"/>
    </xf>
    <xf numFmtId="0" fontId="23" fillId="2" borderId="0" xfId="0" applyFont="1" applyFill="1" applyAlignment="1">
      <alignment vertical="center"/>
    </xf>
    <xf numFmtId="0" fontId="5" fillId="2" borderId="0" xfId="0" applyFont="1" applyFill="1" applyAlignment="1">
      <alignment horizontal="left" vertical="center" wrapText="1"/>
    </xf>
    <xf numFmtId="0" fontId="0" fillId="2" borderId="0" xfId="0" applyFill="1" applyAlignment="1">
      <alignment wrapText="1"/>
    </xf>
    <xf numFmtId="0" fontId="22" fillId="2" borderId="0" xfId="0" applyFont="1" applyFill="1" applyAlignment="1">
      <alignment horizontal="left" vertical="center"/>
    </xf>
    <xf numFmtId="0" fontId="5" fillId="2" borderId="4" xfId="0" applyFont="1" applyFill="1" applyBorder="1" applyAlignment="1">
      <alignment vertical="center" wrapText="1"/>
    </xf>
    <xf numFmtId="43" fontId="5" fillId="2" borderId="4" xfId="1" applyFont="1" applyFill="1" applyBorder="1" applyAlignment="1">
      <alignment horizontal="right" vertical="center" wrapText="1"/>
    </xf>
    <xf numFmtId="0" fontId="21" fillId="2" borderId="0" xfId="0" applyFont="1" applyFill="1"/>
    <xf numFmtId="0" fontId="7" fillId="2" borderId="8" xfId="0" applyFont="1" applyFill="1" applyBorder="1" applyAlignment="1">
      <alignment vertical="center" wrapText="1"/>
    </xf>
    <xf numFmtId="0" fontId="5" fillId="2" borderId="10" xfId="0" applyFont="1" applyFill="1" applyBorder="1" applyAlignment="1">
      <alignment vertical="center" wrapText="1"/>
    </xf>
    <xf numFmtId="0" fontId="25" fillId="2" borderId="0" xfId="0" applyFont="1" applyFill="1" applyAlignment="1">
      <alignment vertical="center"/>
    </xf>
    <xf numFmtId="0" fontId="12" fillId="2" borderId="0" xfId="0" applyFont="1" applyFill="1" applyAlignment="1">
      <alignment vertical="center"/>
    </xf>
    <xf numFmtId="0" fontId="5" fillId="2" borderId="13" xfId="0" applyFont="1" applyFill="1" applyBorder="1" applyAlignment="1">
      <alignment horizontal="center" vertical="center" wrapText="1"/>
    </xf>
    <xf numFmtId="0" fontId="5" fillId="2" borderId="14" xfId="0" applyFont="1" applyFill="1" applyBorder="1" applyAlignment="1">
      <alignment horizontal="center" vertical="center" wrapText="1"/>
    </xf>
    <xf numFmtId="0" fontId="5" fillId="2" borderId="38" xfId="0" applyFont="1" applyFill="1" applyBorder="1" applyAlignment="1">
      <alignment vertical="center" wrapText="1"/>
    </xf>
    <xf numFmtId="0" fontId="5" fillId="2" borderId="11" xfId="0" applyFont="1" applyFill="1" applyBorder="1" applyAlignment="1">
      <alignment horizontal="center" vertical="center" wrapText="1"/>
    </xf>
    <xf numFmtId="0" fontId="5" fillId="2" borderId="12" xfId="0" applyFont="1" applyFill="1" applyBorder="1" applyAlignment="1">
      <alignment horizontal="center" vertical="center" wrapText="1"/>
    </xf>
    <xf numFmtId="0" fontId="5" fillId="2" borderId="10" xfId="0" applyFont="1" applyFill="1" applyBorder="1" applyAlignment="1">
      <alignment horizontal="center" vertical="center" wrapText="1"/>
    </xf>
    <xf numFmtId="0" fontId="5" fillId="2" borderId="35" xfId="0" applyFont="1" applyFill="1" applyBorder="1" applyAlignment="1">
      <alignment horizontal="center" vertical="center" wrapText="1"/>
    </xf>
    <xf numFmtId="0" fontId="5" fillId="2" borderId="36" xfId="0" applyFont="1" applyFill="1" applyBorder="1" applyAlignment="1">
      <alignment horizontal="center" vertical="center" wrapText="1"/>
    </xf>
    <xf numFmtId="0" fontId="19" fillId="2" borderId="13" xfId="0" applyFont="1" applyFill="1" applyBorder="1" applyAlignment="1">
      <alignment vertical="center" wrapText="1"/>
    </xf>
    <xf numFmtId="0" fontId="19" fillId="2" borderId="39" xfId="0" applyFont="1" applyFill="1" applyBorder="1" applyAlignment="1">
      <alignment vertical="center" wrapText="1"/>
    </xf>
    <xf numFmtId="2" fontId="7" fillId="2" borderId="7" xfId="1" applyNumberFormat="1" applyFont="1" applyFill="1" applyBorder="1" applyAlignment="1">
      <alignment horizontal="center" vertical="center" wrapText="1"/>
    </xf>
    <xf numFmtId="2" fontId="7" fillId="2" borderId="41" xfId="1" applyNumberFormat="1" applyFont="1" applyFill="1" applyBorder="1" applyAlignment="1">
      <alignment horizontal="center" vertical="center" wrapText="1"/>
    </xf>
    <xf numFmtId="2" fontId="7" fillId="3" borderId="9" xfId="1" applyNumberFormat="1" applyFont="1" applyFill="1" applyBorder="1" applyAlignment="1">
      <alignment horizontal="center" vertical="center" wrapText="1"/>
    </xf>
    <xf numFmtId="0" fontId="0" fillId="3" borderId="13" xfId="0" applyFill="1" applyBorder="1"/>
    <xf numFmtId="0" fontId="0" fillId="3" borderId="41" xfId="0" applyFill="1" applyBorder="1"/>
    <xf numFmtId="0" fontId="4" fillId="2" borderId="8" xfId="0" applyFont="1" applyFill="1" applyBorder="1" applyAlignment="1">
      <alignment vertical="center" wrapText="1"/>
    </xf>
    <xf numFmtId="0" fontId="4" fillId="3" borderId="6" xfId="0" applyFont="1" applyFill="1" applyBorder="1" applyAlignment="1">
      <alignment vertical="center" wrapText="1"/>
    </xf>
    <xf numFmtId="0" fontId="19" fillId="2" borderId="8" xfId="0" applyFont="1" applyFill="1" applyBorder="1" applyAlignment="1">
      <alignment horizontal="left" vertical="center" wrapText="1"/>
    </xf>
    <xf numFmtId="0" fontId="19" fillId="3" borderId="6" xfId="0" applyFont="1" applyFill="1" applyBorder="1" applyAlignment="1">
      <alignment horizontal="left" vertical="center" wrapText="1"/>
    </xf>
    <xf numFmtId="0" fontId="19" fillId="2" borderId="6" xfId="0" applyFont="1" applyFill="1" applyBorder="1" applyAlignment="1">
      <alignment horizontal="left" vertical="center" wrapText="1"/>
    </xf>
    <xf numFmtId="43" fontId="7" fillId="2" borderId="30" xfId="1" applyFont="1" applyFill="1" applyBorder="1" applyAlignment="1">
      <alignment horizontal="center" vertical="center" wrapText="1"/>
    </xf>
    <xf numFmtId="43" fontId="2" fillId="2" borderId="8" xfId="1" applyFont="1" applyFill="1" applyBorder="1" applyAlignment="1">
      <alignment horizontal="center" vertical="center"/>
    </xf>
    <xf numFmtId="0" fontId="0" fillId="2" borderId="0" xfId="0" applyFill="1" applyProtection="1">
      <protection locked="0"/>
    </xf>
    <xf numFmtId="165" fontId="0" fillId="3" borderId="41" xfId="0" applyNumberFormat="1" applyFill="1" applyBorder="1"/>
    <xf numFmtId="0" fontId="15" fillId="2" borderId="8" xfId="0" applyFont="1" applyFill="1" applyBorder="1" applyAlignment="1">
      <alignment horizontal="left" vertical="center" wrapText="1" indent="1"/>
    </xf>
    <xf numFmtId="168" fontId="15" fillId="2" borderId="4" xfId="1" applyNumberFormat="1" applyFont="1" applyFill="1" applyBorder="1" applyAlignment="1">
      <alignment horizontal="center" vertical="center" wrapText="1"/>
    </xf>
    <xf numFmtId="0" fontId="5" fillId="2" borderId="8" xfId="0" applyFont="1" applyFill="1" applyBorder="1" applyAlignment="1">
      <alignment horizontal="left" vertical="center" wrapText="1"/>
    </xf>
    <xf numFmtId="0" fontId="5" fillId="3" borderId="6" xfId="0" applyFont="1" applyFill="1" applyBorder="1" applyAlignment="1">
      <alignment horizontal="left" vertical="center" wrapText="1"/>
    </xf>
    <xf numFmtId="164" fontId="15" fillId="2" borderId="4" xfId="1" applyNumberFormat="1" applyFont="1" applyFill="1" applyBorder="1" applyAlignment="1">
      <alignment horizontal="center" vertical="center" wrapText="1"/>
    </xf>
    <xf numFmtId="164" fontId="16" fillId="2" borderId="9" xfId="1" applyNumberFormat="1" applyFont="1" applyFill="1" applyBorder="1" applyAlignment="1">
      <alignment horizontal="center" vertical="center" wrapText="1"/>
    </xf>
    <xf numFmtId="0" fontId="7" fillId="3" borderId="6" xfId="0" applyFont="1" applyFill="1" applyBorder="1" applyAlignment="1">
      <alignment vertical="center" wrapText="1"/>
    </xf>
    <xf numFmtId="0" fontId="5" fillId="3" borderId="6" xfId="0" applyFont="1" applyFill="1" applyBorder="1" applyAlignment="1">
      <alignment vertical="center" wrapText="1"/>
    </xf>
    <xf numFmtId="0" fontId="5" fillId="2" borderId="34" xfId="0" applyFont="1" applyFill="1" applyBorder="1" applyAlignment="1">
      <alignment horizontal="left" vertical="center" wrapText="1"/>
    </xf>
    <xf numFmtId="0" fontId="5" fillId="3" borderId="40" xfId="0" applyFont="1" applyFill="1" applyBorder="1" applyAlignment="1">
      <alignment horizontal="left" vertical="center" wrapText="1"/>
    </xf>
    <xf numFmtId="14" fontId="32" fillId="2" borderId="0" xfId="0" applyNumberFormat="1" applyFont="1" applyFill="1"/>
    <xf numFmtId="0" fontId="34" fillId="2" borderId="0" xfId="0" applyFont="1" applyFill="1" applyAlignment="1">
      <alignment horizontal="left"/>
    </xf>
    <xf numFmtId="0" fontId="5" fillId="2" borderId="39" xfId="0" applyFont="1" applyFill="1" applyBorder="1" applyAlignment="1">
      <alignment vertical="center" wrapText="1"/>
    </xf>
    <xf numFmtId="0" fontId="5" fillId="2" borderId="7" xfId="0" applyFont="1" applyFill="1" applyBorder="1" applyAlignment="1">
      <alignment horizontal="center" vertical="center" wrapText="1"/>
    </xf>
    <xf numFmtId="0" fontId="7" fillId="0" borderId="4" xfId="0" applyFont="1" applyBorder="1" applyAlignment="1">
      <alignment horizontal="left" vertical="top" wrapText="1"/>
    </xf>
    <xf numFmtId="0" fontId="7" fillId="0" borderId="4" xfId="0" applyFont="1" applyBorder="1" applyAlignment="1">
      <alignment vertical="center" wrapText="1"/>
    </xf>
    <xf numFmtId="0" fontId="11" fillId="2" borderId="18" xfId="0" applyFont="1" applyFill="1" applyBorder="1" applyAlignment="1">
      <alignment horizontal="left" vertical="center" wrapText="1"/>
    </xf>
    <xf numFmtId="0" fontId="11" fillId="2" borderId="19" xfId="0" applyFont="1" applyFill="1" applyBorder="1" applyAlignment="1">
      <alignment horizontal="left" vertical="center" wrapText="1"/>
    </xf>
    <xf numFmtId="0" fontId="7" fillId="2" borderId="21" xfId="0" applyFont="1" applyFill="1" applyBorder="1" applyAlignment="1">
      <alignment horizontal="left" vertical="center" wrapText="1"/>
    </xf>
    <xf numFmtId="0" fontId="7" fillId="2" borderId="3" xfId="0" applyFont="1" applyFill="1" applyBorder="1" applyAlignment="1">
      <alignment horizontal="left" vertical="center" wrapText="1"/>
    </xf>
    <xf numFmtId="0" fontId="18" fillId="2" borderId="0" xfId="2" applyFill="1" applyAlignment="1">
      <alignment horizontal="left"/>
    </xf>
    <xf numFmtId="0" fontId="0" fillId="2" borderId="0" xfId="0" applyFill="1" applyAlignment="1">
      <alignment horizontal="left" wrapText="1"/>
    </xf>
    <xf numFmtId="0" fontId="28" fillId="2" borderId="4" xfId="0" applyFont="1" applyFill="1" applyBorder="1"/>
    <xf numFmtId="0" fontId="17" fillId="0" borderId="0" xfId="0" applyFont="1"/>
    <xf numFmtId="0" fontId="17" fillId="0" borderId="46" xfId="0" applyFont="1" applyBorder="1"/>
    <xf numFmtId="0" fontId="0" fillId="2" borderId="46" xfId="0" applyFill="1" applyBorder="1"/>
    <xf numFmtId="0" fontId="17" fillId="0" borderId="47" xfId="0" applyFont="1" applyBorder="1"/>
    <xf numFmtId="0" fontId="17" fillId="0" borderId="48" xfId="0" applyFont="1" applyBorder="1"/>
    <xf numFmtId="0" fontId="4" fillId="2" borderId="49" xfId="0" applyFont="1" applyFill="1" applyBorder="1" applyAlignment="1">
      <alignment horizontal="justify" vertical="center"/>
    </xf>
    <xf numFmtId="0" fontId="0" fillId="2" borderId="50" xfId="0" applyFill="1" applyBorder="1"/>
    <xf numFmtId="0" fontId="0" fillId="2" borderId="51" xfId="0" applyFill="1" applyBorder="1"/>
    <xf numFmtId="0" fontId="21" fillId="2" borderId="0" xfId="0" applyFont="1" applyFill="1" applyAlignment="1">
      <alignment horizontal="left" vertical="center"/>
    </xf>
    <xf numFmtId="0" fontId="35" fillId="2" borderId="0" xfId="0" applyFont="1" applyFill="1" applyAlignment="1">
      <alignment horizontal="center" vertical="top"/>
    </xf>
    <xf numFmtId="0" fontId="0" fillId="2" borderId="0" xfId="0" applyFill="1" applyAlignment="1">
      <alignment vertical="top"/>
    </xf>
    <xf numFmtId="9" fontId="0" fillId="2" borderId="0" xfId="0" applyNumberFormat="1" applyFill="1"/>
    <xf numFmtId="0" fontId="10" fillId="2" borderId="20" xfId="0" applyFont="1" applyFill="1" applyBorder="1" applyAlignment="1">
      <alignment horizontal="left" vertical="center"/>
    </xf>
    <xf numFmtId="0" fontId="2" fillId="2" borderId="28" xfId="0" applyFont="1" applyFill="1" applyBorder="1" applyAlignment="1">
      <alignment horizontal="left"/>
    </xf>
    <xf numFmtId="0" fontId="10" fillId="2" borderId="3" xfId="0" applyFont="1" applyFill="1" applyBorder="1" applyAlignment="1">
      <alignment horizontal="left" vertical="center" wrapText="1"/>
    </xf>
    <xf numFmtId="0" fontId="2" fillId="0" borderId="0" xfId="0" applyFont="1"/>
    <xf numFmtId="9" fontId="0" fillId="0" borderId="0" xfId="0" applyNumberFormat="1"/>
    <xf numFmtId="0" fontId="7" fillId="2" borderId="19" xfId="0" applyFont="1" applyFill="1" applyBorder="1" applyAlignment="1">
      <alignment vertical="center" wrapText="1"/>
    </xf>
    <xf numFmtId="0" fontId="7" fillId="2" borderId="19" xfId="0" applyFont="1" applyFill="1" applyBorder="1" applyAlignment="1">
      <alignment vertical="top" wrapText="1"/>
    </xf>
    <xf numFmtId="0" fontId="5" fillId="3" borderId="38" xfId="0" applyFont="1" applyFill="1" applyBorder="1" applyAlignment="1">
      <alignment vertical="center" wrapText="1"/>
    </xf>
    <xf numFmtId="0" fontId="11" fillId="2" borderId="0" xfId="0" applyFont="1" applyFill="1" applyAlignment="1">
      <alignment vertical="top" wrapText="1"/>
    </xf>
    <xf numFmtId="0" fontId="26" fillId="2" borderId="0" xfId="0" applyFont="1" applyFill="1"/>
    <xf numFmtId="0" fontId="7" fillId="2" borderId="18" xfId="0" applyFont="1" applyFill="1" applyBorder="1" applyAlignment="1">
      <alignment horizontal="left" vertical="top" wrapText="1"/>
    </xf>
    <xf numFmtId="0" fontId="20" fillId="2" borderId="0" xfId="0" applyFont="1" applyFill="1" applyAlignment="1">
      <alignment horizontal="center"/>
    </xf>
    <xf numFmtId="0" fontId="11" fillId="2" borderId="0" xfId="0" applyFont="1" applyFill="1" applyAlignment="1">
      <alignment horizontal="left" vertical="center" wrapText="1"/>
    </xf>
    <xf numFmtId="0" fontId="7" fillId="2" borderId="20" xfId="0" applyFont="1" applyFill="1" applyBorder="1" applyAlignment="1">
      <alignment horizontal="left" vertical="top" wrapText="1"/>
    </xf>
    <xf numFmtId="0" fontId="7" fillId="2" borderId="21" xfId="0" applyFont="1" applyFill="1" applyBorder="1" applyAlignment="1">
      <alignment horizontal="left" vertical="top" wrapText="1"/>
    </xf>
    <xf numFmtId="0" fontId="7" fillId="2" borderId="21" xfId="0" applyFont="1" applyFill="1" applyBorder="1" applyAlignment="1">
      <alignment vertical="top" wrapText="1"/>
    </xf>
    <xf numFmtId="0" fontId="7" fillId="2" borderId="3" xfId="0" applyFont="1" applyFill="1" applyBorder="1" applyAlignment="1">
      <alignment vertical="top" wrapText="1"/>
    </xf>
    <xf numFmtId="0" fontId="0" fillId="2" borderId="18" xfId="0" applyFill="1" applyBorder="1"/>
    <xf numFmtId="0" fontId="0" fillId="2" borderId="19" xfId="0" applyFill="1" applyBorder="1"/>
    <xf numFmtId="0" fontId="28" fillId="2" borderId="0" xfId="0" applyFont="1" applyFill="1" applyAlignment="1">
      <alignment horizontal="center" wrapText="1"/>
    </xf>
    <xf numFmtId="0" fontId="18" fillId="0" borderId="0" xfId="2"/>
    <xf numFmtId="0" fontId="36" fillId="2" borderId="0" xfId="0" applyFont="1" applyFill="1"/>
    <xf numFmtId="0" fontId="17" fillId="2" borderId="0" xfId="0" applyFont="1" applyFill="1" applyAlignment="1">
      <alignment wrapText="1"/>
    </xf>
    <xf numFmtId="0" fontId="0" fillId="2" borderId="52" xfId="0" applyFill="1" applyBorder="1"/>
    <xf numFmtId="0" fontId="17" fillId="2" borderId="52" xfId="0" applyFont="1" applyFill="1" applyBorder="1" applyAlignment="1">
      <alignment wrapText="1"/>
    </xf>
    <xf numFmtId="0" fontId="0" fillId="0" borderId="57" xfId="0" applyBorder="1"/>
    <xf numFmtId="0" fontId="0" fillId="0" borderId="56" xfId="0" applyBorder="1"/>
    <xf numFmtId="0" fontId="0" fillId="0" borderId="58" xfId="0" applyBorder="1"/>
    <xf numFmtId="0" fontId="0" fillId="2" borderId="53" xfId="0" applyFill="1" applyBorder="1"/>
    <xf numFmtId="0" fontId="17" fillId="2" borderId="55" xfId="0" applyFont="1" applyFill="1" applyBorder="1" applyAlignment="1">
      <alignment wrapText="1"/>
    </xf>
    <xf numFmtId="0" fontId="5" fillId="2" borderId="0" xfId="0" applyFont="1" applyFill="1" applyAlignment="1">
      <alignment vertical="center" wrapText="1"/>
    </xf>
    <xf numFmtId="0" fontId="5" fillId="2" borderId="0" xfId="0" applyFont="1" applyFill="1" applyAlignment="1">
      <alignment horizontal="justify" vertical="center" wrapText="1"/>
    </xf>
    <xf numFmtId="0" fontId="37" fillId="2" borderId="0" xfId="0" applyFont="1" applyFill="1" applyAlignment="1">
      <alignment vertical="center"/>
    </xf>
    <xf numFmtId="0" fontId="0" fillId="0" borderId="59" xfId="0" applyBorder="1"/>
    <xf numFmtId="0" fontId="0" fillId="0" borderId="54" xfId="0" applyBorder="1"/>
    <xf numFmtId="0" fontId="0" fillId="0" borderId="55" xfId="0" applyBorder="1"/>
    <xf numFmtId="0" fontId="0" fillId="0" borderId="60" xfId="0" applyBorder="1"/>
    <xf numFmtId="0" fontId="0" fillId="0" borderId="52" xfId="0" applyBorder="1"/>
    <xf numFmtId="0" fontId="0" fillId="0" borderId="61" xfId="0" applyBorder="1"/>
    <xf numFmtId="0" fontId="0" fillId="0" borderId="46" xfId="0" applyBorder="1"/>
    <xf numFmtId="0" fontId="0" fillId="0" borderId="62" xfId="0" applyBorder="1"/>
    <xf numFmtId="0" fontId="0" fillId="0" borderId="63" xfId="0" applyBorder="1"/>
    <xf numFmtId="0" fontId="0" fillId="0" borderId="53" xfId="0" applyBorder="1"/>
    <xf numFmtId="0" fontId="0" fillId="0" borderId="48" xfId="0" applyBorder="1"/>
    <xf numFmtId="0" fontId="0" fillId="0" borderId="47" xfId="0" applyBorder="1"/>
    <xf numFmtId="0" fontId="0" fillId="2" borderId="62" xfId="0" applyFill="1" applyBorder="1"/>
    <xf numFmtId="0" fontId="0" fillId="2" borderId="54" xfId="0" applyFill="1" applyBorder="1"/>
    <xf numFmtId="0" fontId="7" fillId="2" borderId="0" xfId="0" applyFont="1" applyFill="1" applyAlignment="1">
      <alignment horizontal="left" vertical="top" wrapText="1"/>
    </xf>
    <xf numFmtId="0" fontId="7" fillId="2" borderId="0" xfId="0" applyFont="1" applyFill="1" applyAlignment="1">
      <alignment horizontal="left" vertical="top"/>
    </xf>
    <xf numFmtId="0" fontId="0" fillId="0" borderId="4" xfId="0" applyBorder="1" applyAlignment="1">
      <alignment horizontal="left" vertical="top" wrapText="1"/>
    </xf>
    <xf numFmtId="0" fontId="10" fillId="2" borderId="0" xfId="0" applyFont="1" applyFill="1" applyAlignment="1">
      <alignment horizontal="left" vertical="center"/>
    </xf>
    <xf numFmtId="0" fontId="10" fillId="2" borderId="0" xfId="0" applyFont="1" applyFill="1" applyAlignment="1">
      <alignment horizontal="left" vertical="center" wrapText="1"/>
    </xf>
    <xf numFmtId="168" fontId="11" fillId="2" borderId="0" xfId="1" applyNumberFormat="1" applyFont="1" applyFill="1" applyBorder="1" applyAlignment="1">
      <alignment horizontal="left" vertical="center" wrapText="1"/>
    </xf>
    <xf numFmtId="168" fontId="10" fillId="2" borderId="0" xfId="1" applyNumberFormat="1" applyFont="1" applyFill="1" applyBorder="1" applyAlignment="1">
      <alignment horizontal="left" vertical="center"/>
    </xf>
    <xf numFmtId="168" fontId="11" fillId="2" borderId="14" xfId="1" applyNumberFormat="1" applyFont="1" applyFill="1" applyBorder="1" applyAlignment="1">
      <alignment horizontal="left" vertical="center" wrapText="1"/>
    </xf>
    <xf numFmtId="0" fontId="7" fillId="2" borderId="18" xfId="0" applyFont="1" applyFill="1" applyBorder="1" applyAlignment="1">
      <alignment vertical="center" wrapText="1"/>
    </xf>
    <xf numFmtId="0" fontId="7" fillId="2" borderId="18" xfId="0" applyFont="1" applyFill="1" applyBorder="1" applyAlignment="1">
      <alignment vertical="top" wrapText="1"/>
    </xf>
    <xf numFmtId="0" fontId="11" fillId="2" borderId="0" xfId="0" applyFont="1" applyFill="1" applyAlignment="1">
      <alignment vertical="center" wrapText="1"/>
    </xf>
    <xf numFmtId="0" fontId="7" fillId="2" borderId="0" xfId="0" applyFont="1" applyFill="1" applyAlignment="1">
      <alignment vertical="top" wrapText="1"/>
    </xf>
    <xf numFmtId="0" fontId="7" fillId="0" borderId="0" xfId="0" applyFont="1" applyAlignment="1">
      <alignment horizontal="left" vertical="center"/>
    </xf>
    <xf numFmtId="0" fontId="7" fillId="2" borderId="0" xfId="0" applyFont="1" applyFill="1" applyAlignment="1">
      <alignment horizontal="center" vertical="center"/>
    </xf>
    <xf numFmtId="0" fontId="0" fillId="0" borderId="64" xfId="0" applyBorder="1"/>
    <xf numFmtId="0" fontId="0" fillId="0" borderId="65" xfId="0" applyBorder="1"/>
    <xf numFmtId="0" fontId="0" fillId="0" borderId="66" xfId="0" applyBorder="1"/>
    <xf numFmtId="0" fontId="0" fillId="0" borderId="67" xfId="0" applyBorder="1"/>
    <xf numFmtId="0" fontId="7" fillId="0" borderId="68" xfId="0" applyFont="1" applyBorder="1" applyAlignment="1">
      <alignment horizontal="left" vertical="center"/>
    </xf>
    <xf numFmtId="0" fontId="7" fillId="0" borderId="69" xfId="0" applyFont="1" applyBorder="1" applyAlignment="1">
      <alignment horizontal="left" vertical="center"/>
    </xf>
    <xf numFmtId="0" fontId="7" fillId="0" borderId="70" xfId="0" applyFont="1" applyBorder="1" applyAlignment="1">
      <alignment horizontal="left" vertical="center"/>
    </xf>
    <xf numFmtId="0" fontId="0" fillId="0" borderId="71" xfId="0" applyBorder="1"/>
    <xf numFmtId="0" fontId="0" fillId="0" borderId="73" xfId="0" applyBorder="1"/>
    <xf numFmtId="0" fontId="18" fillId="2" borderId="0" xfId="2" applyFill="1" applyBorder="1" applyAlignment="1">
      <alignment horizontal="left" vertical="center" wrapText="1"/>
    </xf>
    <xf numFmtId="0" fontId="0" fillId="0" borderId="74" xfId="0" applyBorder="1"/>
    <xf numFmtId="0" fontId="26" fillId="0" borderId="72" xfId="0" applyFont="1" applyBorder="1"/>
    <xf numFmtId="0" fontId="0" fillId="0" borderId="7" xfId="0" applyBorder="1" applyAlignment="1">
      <alignment horizontal="left" vertical="top" wrapText="1"/>
    </xf>
    <xf numFmtId="0" fontId="0" fillId="2" borderId="0" xfId="0" applyFill="1" applyAlignment="1">
      <alignment horizontal="left" vertical="top"/>
    </xf>
    <xf numFmtId="0" fontId="21" fillId="2" borderId="0" xfId="0" applyFont="1" applyFill="1" applyAlignment="1">
      <alignment horizontal="left" vertical="top"/>
    </xf>
    <xf numFmtId="0" fontId="0" fillId="2" borderId="48" xfId="0" applyFill="1" applyBorder="1"/>
    <xf numFmtId="0" fontId="7" fillId="0" borderId="0" xfId="0" applyFont="1" applyAlignment="1">
      <alignment vertical="center"/>
    </xf>
    <xf numFmtId="0" fontId="18" fillId="0" borderId="60" xfId="2" applyFill="1" applyBorder="1" applyAlignment="1">
      <alignment vertical="center"/>
    </xf>
    <xf numFmtId="0" fontId="18" fillId="0" borderId="60" xfId="2" applyBorder="1"/>
    <xf numFmtId="0" fontId="39" fillId="2" borderId="0" xfId="2" applyFont="1" applyFill="1" applyAlignment="1">
      <alignment horizontal="left" vertical="top"/>
    </xf>
    <xf numFmtId="0" fontId="18" fillId="2" borderId="0" xfId="2" applyFill="1"/>
    <xf numFmtId="0" fontId="0" fillId="2" borderId="0" xfId="0" applyFill="1" applyAlignment="1">
      <alignment vertical="top" wrapText="1"/>
    </xf>
    <xf numFmtId="0" fontId="28" fillId="2" borderId="0" xfId="0" applyFont="1" applyFill="1" applyAlignment="1">
      <alignment vertical="top" wrapText="1"/>
    </xf>
    <xf numFmtId="0" fontId="28" fillId="2" borderId="75" xfId="0" applyFont="1" applyFill="1" applyBorder="1" applyAlignment="1">
      <alignment vertical="top" wrapText="1"/>
    </xf>
    <xf numFmtId="0" fontId="28" fillId="2" borderId="0" xfId="0" applyFont="1" applyFill="1" applyAlignment="1">
      <alignment vertical="top"/>
    </xf>
    <xf numFmtId="0" fontId="7" fillId="0" borderId="0" xfId="0" applyFont="1" applyAlignment="1">
      <alignment horizontal="left" vertical="center" wrapText="1"/>
    </xf>
    <xf numFmtId="0" fontId="20" fillId="0" borderId="0" xfId="0" applyFont="1" applyAlignment="1">
      <alignment horizontal="left" vertical="center"/>
    </xf>
    <xf numFmtId="0" fontId="28" fillId="2" borderId="0" xfId="0" applyFont="1" applyFill="1" applyAlignment="1">
      <alignment wrapText="1"/>
    </xf>
    <xf numFmtId="3" fontId="7" fillId="2" borderId="4" xfId="1" applyNumberFormat="1" applyFont="1" applyFill="1" applyBorder="1" applyAlignment="1">
      <alignment horizontal="center" vertical="center" wrapText="1"/>
    </xf>
    <xf numFmtId="3" fontId="7" fillId="2" borderId="14" xfId="1" applyNumberFormat="1" applyFont="1" applyFill="1" applyBorder="1" applyAlignment="1">
      <alignment horizontal="center" vertical="center" wrapText="1"/>
    </xf>
    <xf numFmtId="3" fontId="0" fillId="2" borderId="0" xfId="0" applyNumberFormat="1" applyFill="1"/>
    <xf numFmtId="3" fontId="0" fillId="2" borderId="8" xfId="1" applyNumberFormat="1" applyFont="1" applyFill="1" applyBorder="1" applyAlignment="1">
      <alignment horizontal="center" vertical="center"/>
    </xf>
    <xf numFmtId="3" fontId="0" fillId="2" borderId="5" xfId="1" applyNumberFormat="1" applyFont="1" applyFill="1" applyBorder="1" applyAlignment="1">
      <alignment horizontal="center" vertical="center"/>
    </xf>
    <xf numFmtId="3" fontId="7" fillId="2" borderId="18" xfId="0" applyNumberFormat="1" applyFont="1" applyFill="1" applyBorder="1" applyAlignment="1">
      <alignment vertical="center" wrapText="1"/>
    </xf>
    <xf numFmtId="3" fontId="7" fillId="2" borderId="19" xfId="0" applyNumberFormat="1" applyFont="1" applyFill="1" applyBorder="1" applyAlignment="1">
      <alignment horizontal="center" vertical="center" wrapText="1"/>
    </xf>
    <xf numFmtId="3" fontId="0" fillId="2" borderId="8" xfId="0" applyNumberFormat="1" applyFill="1" applyBorder="1" applyAlignment="1">
      <alignment horizontal="center" vertical="center"/>
    </xf>
    <xf numFmtId="3" fontId="7" fillId="2" borderId="18" xfId="0" applyNumberFormat="1" applyFont="1" applyFill="1" applyBorder="1" applyAlignment="1">
      <alignment horizontal="center" vertical="center" wrapText="1"/>
    </xf>
    <xf numFmtId="3" fontId="5" fillId="2" borderId="4" xfId="1" applyNumberFormat="1" applyFont="1" applyFill="1" applyBorder="1" applyAlignment="1">
      <alignment horizontal="center" vertical="center" wrapText="1"/>
    </xf>
    <xf numFmtId="3" fontId="2" fillId="2" borderId="0" xfId="0" applyNumberFormat="1" applyFont="1" applyFill="1"/>
    <xf numFmtId="3" fontId="0" fillId="2" borderId="18" xfId="0" applyNumberFormat="1" applyFill="1" applyBorder="1"/>
    <xf numFmtId="3" fontId="0" fillId="2" borderId="19" xfId="0" applyNumberFormat="1" applyFill="1" applyBorder="1"/>
    <xf numFmtId="3" fontId="19" fillId="2" borderId="6" xfId="0" applyNumberFormat="1" applyFont="1" applyFill="1" applyBorder="1" applyAlignment="1">
      <alignment horizontal="left" vertical="center" wrapText="1"/>
    </xf>
    <xf numFmtId="3" fontId="1" fillId="2" borderId="8" xfId="1" applyNumberFormat="1" applyFont="1" applyFill="1" applyBorder="1" applyAlignment="1">
      <alignment horizontal="center" vertical="center"/>
    </xf>
    <xf numFmtId="3" fontId="7" fillId="2" borderId="9" xfId="1" applyNumberFormat="1" applyFont="1" applyFill="1" applyBorder="1" applyAlignment="1">
      <alignment horizontal="center" vertical="center" wrapText="1"/>
    </xf>
    <xf numFmtId="3" fontId="29" fillId="2" borderId="19" xfId="0" applyNumberFormat="1" applyFont="1" applyFill="1" applyBorder="1" applyAlignment="1">
      <alignment vertical="center"/>
    </xf>
    <xf numFmtId="3" fontId="2" fillId="2" borderId="19" xfId="0" applyNumberFormat="1" applyFont="1" applyFill="1" applyBorder="1"/>
    <xf numFmtId="3" fontId="0" fillId="2" borderId="18" xfId="0" applyNumberFormat="1" applyFill="1" applyBorder="1" applyAlignment="1">
      <alignment horizontal="center" vertical="center"/>
    </xf>
    <xf numFmtId="3" fontId="5" fillId="2" borderId="30" xfId="1" applyNumberFormat="1" applyFont="1" applyFill="1" applyBorder="1" applyAlignment="1">
      <alignment horizontal="center" vertical="center" wrapText="1"/>
    </xf>
    <xf numFmtId="3" fontId="0" fillId="2" borderId="18" xfId="0" applyNumberFormat="1" applyFill="1" applyBorder="1" applyAlignment="1">
      <alignment horizontal="center"/>
    </xf>
    <xf numFmtId="3" fontId="0" fillId="2" borderId="20" xfId="0" applyNumberFormat="1" applyFill="1" applyBorder="1" applyAlignment="1">
      <alignment horizontal="center" vertical="center"/>
    </xf>
    <xf numFmtId="3" fontId="0" fillId="2" borderId="3" xfId="0" applyNumberFormat="1" applyFill="1" applyBorder="1"/>
    <xf numFmtId="3" fontId="4" fillId="3" borderId="6" xfId="0" applyNumberFormat="1" applyFont="1" applyFill="1" applyBorder="1" applyAlignment="1">
      <alignment vertical="center" wrapText="1"/>
    </xf>
    <xf numFmtId="3" fontId="7" fillId="3" borderId="9" xfId="1" applyNumberFormat="1" applyFont="1" applyFill="1" applyBorder="1" applyAlignment="1">
      <alignment horizontal="center" vertical="center" wrapText="1"/>
    </xf>
    <xf numFmtId="3" fontId="0" fillId="2" borderId="0" xfId="0" applyNumberFormat="1" applyFill="1" applyProtection="1">
      <protection locked="0"/>
    </xf>
    <xf numFmtId="3" fontId="0" fillId="3" borderId="13" xfId="0" applyNumberFormat="1" applyFill="1" applyBorder="1"/>
    <xf numFmtId="3" fontId="0" fillId="3" borderId="41" xfId="0" applyNumberFormat="1" applyFill="1" applyBorder="1"/>
    <xf numFmtId="3" fontId="15" fillId="2" borderId="4" xfId="1" applyNumberFormat="1" applyFont="1" applyFill="1" applyBorder="1" applyAlignment="1">
      <alignment horizontal="center" vertical="center" wrapText="1"/>
    </xf>
    <xf numFmtId="3" fontId="16" fillId="2" borderId="9" xfId="1" applyNumberFormat="1" applyFont="1" applyFill="1" applyBorder="1" applyAlignment="1">
      <alignment horizontal="center" vertical="center" wrapText="1"/>
    </xf>
    <xf numFmtId="3" fontId="2" fillId="2" borderId="0" xfId="1" applyNumberFormat="1" applyFont="1" applyFill="1"/>
    <xf numFmtId="165" fontId="7" fillId="2" borderId="4" xfId="1" applyNumberFormat="1" applyFont="1" applyFill="1" applyBorder="1" applyAlignment="1">
      <alignment horizontal="center" vertical="center" wrapText="1"/>
    </xf>
    <xf numFmtId="165" fontId="7" fillId="2" borderId="14" xfId="1" applyNumberFormat="1" applyFont="1" applyFill="1" applyBorder="1" applyAlignment="1">
      <alignment horizontal="center" vertical="center" wrapText="1"/>
    </xf>
    <xf numFmtId="165" fontId="5" fillId="2" borderId="4" xfId="1" applyNumberFormat="1" applyFont="1" applyFill="1" applyBorder="1" applyAlignment="1">
      <alignment horizontal="center" vertical="center" wrapText="1"/>
    </xf>
    <xf numFmtId="165" fontId="5" fillId="2" borderId="9" xfId="1" applyNumberFormat="1" applyFont="1" applyFill="1" applyBorder="1" applyAlignment="1">
      <alignment horizontal="center" vertical="center" wrapText="1"/>
    </xf>
    <xf numFmtId="165" fontId="0" fillId="2" borderId="8" xfId="1" applyNumberFormat="1" applyFont="1" applyFill="1" applyBorder="1" applyAlignment="1">
      <alignment horizontal="center" vertical="center"/>
    </xf>
    <xf numFmtId="165" fontId="0" fillId="2" borderId="8" xfId="0" applyNumberFormat="1" applyFill="1" applyBorder="1" applyAlignment="1">
      <alignment horizontal="center" vertical="center"/>
    </xf>
    <xf numFmtId="165" fontId="2" fillId="2" borderId="8" xfId="1" applyNumberFormat="1" applyFont="1" applyFill="1" applyBorder="1" applyAlignment="1">
      <alignment horizontal="center" vertical="center"/>
    </xf>
    <xf numFmtId="165" fontId="2" fillId="2" borderId="5" xfId="1" applyNumberFormat="1" applyFont="1" applyFill="1" applyBorder="1" applyAlignment="1">
      <alignment horizontal="center" vertical="center"/>
    </xf>
    <xf numFmtId="165" fontId="1" fillId="2" borderId="8" xfId="1" applyNumberFormat="1" applyFont="1" applyFill="1" applyBorder="1" applyAlignment="1">
      <alignment horizontal="center" vertical="center"/>
    </xf>
    <xf numFmtId="165" fontId="7" fillId="2" borderId="9" xfId="1" applyNumberFormat="1" applyFont="1" applyFill="1" applyBorder="1" applyAlignment="1">
      <alignment horizontal="center" vertical="center" wrapText="1"/>
    </xf>
    <xf numFmtId="165" fontId="7" fillId="2" borderId="5" xfId="1" applyNumberFormat="1" applyFont="1" applyFill="1" applyBorder="1" applyAlignment="1">
      <alignment horizontal="center" vertical="center" wrapText="1"/>
    </xf>
    <xf numFmtId="165" fontId="5" fillId="2" borderId="11" xfId="1" applyNumberFormat="1" applyFont="1" applyFill="1" applyBorder="1" applyAlignment="1">
      <alignment horizontal="center" vertical="center" wrapText="1"/>
    </xf>
    <xf numFmtId="165" fontId="5" fillId="2" borderId="12" xfId="1" applyNumberFormat="1" applyFont="1" applyFill="1" applyBorder="1" applyAlignment="1">
      <alignment horizontal="center" vertical="center" wrapText="1"/>
    </xf>
    <xf numFmtId="165" fontId="5" fillId="2" borderId="32" xfId="1" applyNumberFormat="1" applyFont="1" applyFill="1" applyBorder="1" applyAlignment="1">
      <alignment horizontal="center" vertical="center" wrapText="1"/>
    </xf>
    <xf numFmtId="165" fontId="5" fillId="2" borderId="33" xfId="1" applyNumberFormat="1" applyFont="1" applyFill="1" applyBorder="1" applyAlignment="1">
      <alignment horizontal="center" vertical="center" wrapText="1"/>
    </xf>
    <xf numFmtId="165" fontId="5" fillId="2" borderId="31" xfId="1" applyNumberFormat="1" applyFont="1" applyFill="1" applyBorder="1" applyAlignment="1">
      <alignment horizontal="center" vertical="center" wrapText="1"/>
    </xf>
    <xf numFmtId="165" fontId="5" fillId="2" borderId="34" xfId="1" applyNumberFormat="1" applyFont="1" applyFill="1" applyBorder="1" applyAlignment="1">
      <alignment horizontal="center" vertical="center" wrapText="1"/>
    </xf>
    <xf numFmtId="0" fontId="3" fillId="2" borderId="0" xfId="0" applyFont="1" applyFill="1" applyAlignment="1">
      <alignment horizontal="left"/>
    </xf>
    <xf numFmtId="0" fontId="18" fillId="2" borderId="0" xfId="2" applyFill="1" applyAlignment="1">
      <alignment horizontal="left"/>
    </xf>
    <xf numFmtId="0" fontId="7" fillId="2" borderId="0" xfId="0" applyFont="1" applyFill="1" applyAlignment="1">
      <alignment horizontal="left" vertical="center"/>
    </xf>
    <xf numFmtId="0" fontId="7" fillId="2" borderId="0" xfId="0" applyFont="1" applyFill="1" applyAlignment="1">
      <alignment horizontal="left" vertical="center" wrapText="1"/>
    </xf>
    <xf numFmtId="0" fontId="5" fillId="2" borderId="15" xfId="0" applyFont="1" applyFill="1" applyBorder="1" applyAlignment="1">
      <alignment horizontal="left" vertical="center" wrapText="1"/>
    </xf>
    <xf numFmtId="0" fontId="5" fillId="2" borderId="16" xfId="0" applyFont="1" applyFill="1" applyBorder="1" applyAlignment="1">
      <alignment horizontal="left" vertical="center" wrapText="1"/>
    </xf>
    <xf numFmtId="0" fontId="5" fillId="2" borderId="17" xfId="0" applyFont="1" applyFill="1" applyBorder="1" applyAlignment="1">
      <alignment horizontal="left" vertical="center" wrapText="1"/>
    </xf>
    <xf numFmtId="0" fontId="35" fillId="2" borderId="0" xfId="0" applyFont="1" applyFill="1" applyAlignment="1">
      <alignment horizontal="left" vertical="center" wrapText="1"/>
    </xf>
    <xf numFmtId="0" fontId="2" fillId="2" borderId="4" xfId="0" applyFont="1" applyFill="1" applyBorder="1" applyAlignment="1">
      <alignment horizontal="left"/>
    </xf>
    <xf numFmtId="0" fontId="0" fillId="2" borderId="4" xfId="0" applyFill="1" applyBorder="1" applyAlignment="1">
      <alignment horizontal="left"/>
    </xf>
    <xf numFmtId="0" fontId="0" fillId="2" borderId="0" xfId="0" applyFill="1" applyAlignment="1">
      <alignment horizontal="left" vertical="top" wrapText="1"/>
    </xf>
    <xf numFmtId="0" fontId="7" fillId="2" borderId="4" xfId="0" applyFont="1" applyFill="1" applyBorder="1" applyAlignment="1">
      <alignment horizontal="left"/>
    </xf>
    <xf numFmtId="0" fontId="7" fillId="2" borderId="0" xfId="0" quotePrefix="1" applyFont="1" applyFill="1" applyAlignment="1">
      <alignment horizontal="left" vertical="top" wrapText="1"/>
    </xf>
    <xf numFmtId="0" fontId="7" fillId="2" borderId="0" xfId="0" applyFont="1" applyFill="1" applyAlignment="1">
      <alignment horizontal="left" vertical="top" wrapText="1"/>
    </xf>
    <xf numFmtId="0" fontId="7" fillId="2" borderId="0" xfId="0" applyFont="1" applyFill="1" applyAlignment="1">
      <alignment horizontal="left" vertical="top"/>
    </xf>
    <xf numFmtId="0" fontId="2" fillId="2" borderId="5" xfId="0" applyFont="1" applyFill="1" applyBorder="1" applyAlignment="1">
      <alignment horizontal="left"/>
    </xf>
    <xf numFmtId="0" fontId="2" fillId="2" borderId="25" xfId="0" applyFont="1" applyFill="1" applyBorder="1" applyAlignment="1">
      <alignment horizontal="left"/>
    </xf>
    <xf numFmtId="0" fontId="2" fillId="2" borderId="6" xfId="0" applyFont="1" applyFill="1" applyBorder="1" applyAlignment="1">
      <alignment horizontal="left"/>
    </xf>
    <xf numFmtId="166" fontId="7" fillId="2" borderId="0" xfId="0" applyNumberFormat="1" applyFont="1" applyFill="1" applyAlignment="1">
      <alignment horizontal="center" vertical="center" wrapText="1"/>
    </xf>
    <xf numFmtId="0" fontId="7" fillId="2" borderId="18" xfId="0" applyFont="1" applyFill="1" applyBorder="1" applyAlignment="1">
      <alignment horizontal="left" vertical="center" wrapText="1"/>
    </xf>
    <xf numFmtId="0" fontId="7" fillId="2" borderId="19" xfId="0" applyFont="1" applyFill="1" applyBorder="1" applyAlignment="1">
      <alignment horizontal="left" vertical="center" wrapText="1"/>
    </xf>
    <xf numFmtId="0" fontId="7" fillId="0" borderId="18" xfId="0" applyFont="1" applyBorder="1" applyAlignment="1">
      <alignment horizontal="left" vertical="center" wrapText="1"/>
    </xf>
    <xf numFmtId="0" fontId="7" fillId="0" borderId="0" xfId="0" applyFont="1" applyAlignment="1">
      <alignment horizontal="left" vertical="center" wrapText="1"/>
    </xf>
    <xf numFmtId="0" fontId="7" fillId="0" borderId="19" xfId="0" applyFont="1" applyBorder="1" applyAlignment="1">
      <alignment horizontal="left" vertical="center" wrapText="1"/>
    </xf>
    <xf numFmtId="0" fontId="11" fillId="2" borderId="18" xfId="0" applyFont="1" applyFill="1" applyBorder="1" applyAlignment="1">
      <alignment horizontal="left" vertical="center" wrapText="1"/>
    </xf>
    <xf numFmtId="0" fontId="11" fillId="2" borderId="0" xfId="0" applyFont="1" applyFill="1" applyAlignment="1">
      <alignment horizontal="left" vertical="center" wrapText="1"/>
    </xf>
    <xf numFmtId="0" fontId="11" fillId="2" borderId="19" xfId="0" applyFont="1" applyFill="1" applyBorder="1" applyAlignment="1">
      <alignment horizontal="left" vertical="center" wrapText="1"/>
    </xf>
    <xf numFmtId="0" fontId="7" fillId="2" borderId="18" xfId="0" applyFont="1" applyFill="1" applyBorder="1" applyAlignment="1">
      <alignment horizontal="center" vertical="center" wrapText="1"/>
    </xf>
    <xf numFmtId="0" fontId="7" fillId="2" borderId="0" xfId="0" applyFont="1" applyFill="1" applyAlignment="1">
      <alignment horizontal="center" vertical="center" wrapText="1"/>
    </xf>
    <xf numFmtId="0" fontId="7" fillId="2" borderId="19" xfId="0" applyFont="1" applyFill="1" applyBorder="1" applyAlignment="1">
      <alignment horizontal="center" vertical="center" wrapText="1"/>
    </xf>
    <xf numFmtId="166" fontId="7" fillId="2" borderId="21" xfId="0" applyNumberFormat="1" applyFont="1" applyFill="1" applyBorder="1" applyAlignment="1">
      <alignment horizontal="center" vertical="center" wrapText="1"/>
    </xf>
    <xf numFmtId="166" fontId="7" fillId="2" borderId="3" xfId="0" applyNumberFormat="1" applyFont="1" applyFill="1" applyBorder="1" applyAlignment="1">
      <alignment horizontal="center" vertical="center" wrapText="1"/>
    </xf>
    <xf numFmtId="0" fontId="3" fillId="2" borderId="0" xfId="0" applyFont="1" applyFill="1" applyAlignment="1">
      <alignment horizontal="center"/>
    </xf>
    <xf numFmtId="0" fontId="7" fillId="0" borderId="4" xfId="0" applyFont="1" applyBorder="1" applyAlignment="1">
      <alignment horizontal="left" vertical="top" wrapText="1"/>
    </xf>
    <xf numFmtId="0" fontId="7" fillId="0" borderId="4" xfId="0" applyFont="1" applyBorder="1" applyAlignment="1">
      <alignment vertical="center" wrapText="1"/>
    </xf>
    <xf numFmtId="0" fontId="0" fillId="0" borderId="4" xfId="0" applyBorder="1" applyAlignment="1">
      <alignment horizontal="left" vertical="top"/>
    </xf>
    <xf numFmtId="0" fontId="7" fillId="0" borderId="4" xfId="0" applyFont="1" applyBorder="1" applyAlignment="1">
      <alignment horizontal="left" vertical="top"/>
    </xf>
    <xf numFmtId="0" fontId="17" fillId="2" borderId="0" xfId="0" applyFont="1" applyFill="1" applyAlignment="1">
      <alignment horizontal="left" vertical="top" wrapText="1"/>
    </xf>
    <xf numFmtId="0" fontId="0" fillId="0" borderId="5" xfId="0" applyBorder="1" applyAlignment="1">
      <alignment horizontal="left" vertical="top"/>
    </xf>
    <xf numFmtId="0" fontId="0" fillId="0" borderId="6" xfId="0" applyBorder="1" applyAlignment="1">
      <alignment horizontal="left" vertical="top"/>
    </xf>
    <xf numFmtId="0" fontId="18" fillId="2" borderId="0" xfId="2" applyFill="1" applyAlignment="1">
      <alignment horizontal="center" vertical="center" wrapText="1"/>
    </xf>
    <xf numFmtId="0" fontId="4" fillId="0" borderId="45" xfId="0" applyFont="1" applyBorder="1" applyAlignment="1">
      <alignment horizontal="left" vertical="top" wrapText="1"/>
    </xf>
    <xf numFmtId="0" fontId="4" fillId="0" borderId="0" xfId="0" applyFont="1" applyAlignment="1">
      <alignment horizontal="left" vertical="top" wrapText="1"/>
    </xf>
    <xf numFmtId="0" fontId="0" fillId="2" borderId="0" xfId="0" applyFill="1" applyAlignment="1">
      <alignment horizontal="left" vertical="top"/>
    </xf>
    <xf numFmtId="0" fontId="0" fillId="0" borderId="4" xfId="0" applyBorder="1" applyAlignment="1">
      <alignment horizontal="left" vertical="top" wrapText="1"/>
    </xf>
    <xf numFmtId="0" fontId="10" fillId="2" borderId="1" xfId="0" applyFont="1" applyFill="1" applyBorder="1" applyAlignment="1">
      <alignment horizontal="center" vertical="center"/>
    </xf>
    <xf numFmtId="0" fontId="10" fillId="2" borderId="29" xfId="0" applyFont="1" applyFill="1" applyBorder="1" applyAlignment="1">
      <alignment horizontal="center" vertical="center"/>
    </xf>
    <xf numFmtId="0" fontId="10" fillId="2" borderId="2" xfId="0" applyFont="1" applyFill="1" applyBorder="1" applyAlignment="1">
      <alignment horizontal="center" vertical="center"/>
    </xf>
    <xf numFmtId="0" fontId="5" fillId="2" borderId="0" xfId="0" applyFont="1" applyFill="1" applyAlignment="1">
      <alignment horizontal="left" vertical="center" wrapText="1"/>
    </xf>
    <xf numFmtId="0" fontId="24" fillId="2" borderId="0" xfId="0" applyFont="1" applyFill="1" applyAlignment="1">
      <alignment horizontal="left" vertical="center"/>
    </xf>
    <xf numFmtId="0" fontId="2" fillId="2" borderId="0" xfId="0" applyFont="1" applyFill="1" applyAlignment="1">
      <alignment horizontal="left" vertical="center"/>
    </xf>
    <xf numFmtId="0" fontId="0" fillId="0" borderId="5" xfId="0" applyBorder="1" applyAlignment="1">
      <alignment horizontal="left" vertical="top" wrapText="1"/>
    </xf>
    <xf numFmtId="0" fontId="0" fillId="0" borderId="25" xfId="0" applyBorder="1" applyAlignment="1">
      <alignment horizontal="left" vertical="top" wrapText="1"/>
    </xf>
    <xf numFmtId="0" fontId="0" fillId="0" borderId="6" xfId="0" applyBorder="1" applyAlignment="1">
      <alignment horizontal="left" vertical="top" wrapText="1"/>
    </xf>
    <xf numFmtId="0" fontId="5" fillId="0" borderId="15" xfId="0" applyFont="1" applyBorder="1" applyAlignment="1">
      <alignment horizontal="left" vertical="top" wrapText="1"/>
    </xf>
    <xf numFmtId="0" fontId="5" fillId="0" borderId="16" xfId="0" applyFont="1" applyBorder="1" applyAlignment="1">
      <alignment horizontal="left" vertical="top" wrapText="1"/>
    </xf>
    <xf numFmtId="0" fontId="5" fillId="0" borderId="17" xfId="0" applyFont="1" applyBorder="1" applyAlignment="1">
      <alignment horizontal="left" vertical="top" wrapText="1"/>
    </xf>
    <xf numFmtId="0" fontId="7" fillId="0" borderId="5" xfId="0" applyFont="1" applyBorder="1" applyAlignment="1">
      <alignment horizontal="left" vertical="top"/>
    </xf>
    <xf numFmtId="0" fontId="7" fillId="0" borderId="25" xfId="0" applyFont="1" applyBorder="1" applyAlignment="1">
      <alignment horizontal="left" vertical="top"/>
    </xf>
    <xf numFmtId="0" fontId="7" fillId="0" borderId="6" xfId="0" applyFont="1" applyBorder="1" applyAlignment="1">
      <alignment horizontal="left" vertical="top"/>
    </xf>
    <xf numFmtId="0" fontId="17" fillId="0" borderId="5" xfId="0" applyFont="1" applyBorder="1" applyAlignment="1">
      <alignment horizontal="left" vertical="top" wrapText="1"/>
    </xf>
    <xf numFmtId="0" fontId="17" fillId="0" borderId="25" xfId="0" applyFont="1" applyBorder="1" applyAlignment="1">
      <alignment horizontal="left" vertical="top" wrapText="1"/>
    </xf>
    <xf numFmtId="0" fontId="17" fillId="0" borderId="6" xfId="0" applyFont="1" applyBorder="1" applyAlignment="1">
      <alignment horizontal="left" vertical="top" wrapText="1"/>
    </xf>
    <xf numFmtId="0" fontId="7" fillId="0" borderId="5" xfId="0" applyFont="1" applyBorder="1" applyAlignment="1">
      <alignment horizontal="left" vertical="top" wrapText="1"/>
    </xf>
    <xf numFmtId="0" fontId="7" fillId="0" borderId="25" xfId="0" applyFont="1" applyBorder="1" applyAlignment="1">
      <alignment horizontal="left" vertical="top" wrapText="1"/>
    </xf>
    <xf numFmtId="0" fontId="7" fillId="0" borderId="6" xfId="0" applyFont="1" applyBorder="1" applyAlignment="1">
      <alignment horizontal="left" vertical="top" wrapText="1"/>
    </xf>
    <xf numFmtId="0" fontId="7" fillId="0" borderId="5" xfId="0" applyFont="1" applyBorder="1" applyAlignment="1">
      <alignment horizontal="center" vertical="top" wrapText="1"/>
    </xf>
    <xf numFmtId="0" fontId="7" fillId="0" borderId="25" xfId="0" applyFont="1" applyBorder="1" applyAlignment="1">
      <alignment horizontal="center" vertical="top" wrapText="1"/>
    </xf>
    <xf numFmtId="0" fontId="7" fillId="0" borderId="6" xfId="0" applyFont="1" applyBorder="1" applyAlignment="1">
      <alignment horizontal="center" vertical="top" wrapText="1"/>
    </xf>
    <xf numFmtId="0" fontId="25" fillId="2" borderId="0" xfId="0" applyFont="1" applyFill="1" applyAlignment="1">
      <alignment horizontal="center" vertical="center"/>
    </xf>
    <xf numFmtId="0" fontId="7" fillId="2" borderId="4" xfId="0" applyFont="1" applyFill="1" applyBorder="1" applyAlignment="1">
      <alignment horizontal="left" vertical="top"/>
    </xf>
    <xf numFmtId="0" fontId="41" fillId="0" borderId="0" xfId="0" applyFont="1" applyAlignment="1">
      <alignment horizontal="left" vertical="top" wrapText="1"/>
    </xf>
    <xf numFmtId="0" fontId="7" fillId="0" borderId="4" xfId="0" applyFont="1" applyBorder="1" applyAlignment="1">
      <alignment horizontal="left" vertical="center"/>
    </xf>
    <xf numFmtId="0" fontId="7" fillId="2" borderId="4" xfId="0" applyFont="1" applyFill="1" applyBorder="1" applyAlignment="1">
      <alignment horizontal="center" vertical="center"/>
    </xf>
    <xf numFmtId="0" fontId="7" fillId="0" borderId="5" xfId="0" applyFont="1" applyBorder="1" applyAlignment="1">
      <alignment horizontal="center" vertical="top"/>
    </xf>
    <xf numFmtId="0" fontId="7" fillId="0" borderId="25" xfId="0" applyFont="1" applyBorder="1" applyAlignment="1">
      <alignment horizontal="center" vertical="top"/>
    </xf>
    <xf numFmtId="0" fontId="7" fillId="0" borderId="6" xfId="0" applyFont="1" applyBorder="1" applyAlignment="1">
      <alignment horizontal="center" vertical="top"/>
    </xf>
    <xf numFmtId="0" fontId="7" fillId="0" borderId="5" xfId="0" applyFont="1" applyBorder="1" applyAlignment="1">
      <alignment horizontal="left" vertical="center"/>
    </xf>
    <xf numFmtId="0" fontId="7" fillId="0" borderId="25" xfId="0" applyFont="1" applyBorder="1" applyAlignment="1">
      <alignment horizontal="left" vertical="center"/>
    </xf>
    <xf numFmtId="0" fontId="7" fillId="0" borderId="6" xfId="0" applyFont="1" applyBorder="1" applyAlignment="1">
      <alignment horizontal="left" vertical="center"/>
    </xf>
    <xf numFmtId="0" fontId="7" fillId="2" borderId="5" xfId="0" applyFont="1" applyFill="1" applyBorder="1" applyAlignment="1">
      <alignment horizontal="center" vertical="center"/>
    </xf>
    <xf numFmtId="0" fontId="7" fillId="2" borderId="25" xfId="0" applyFont="1" applyFill="1" applyBorder="1" applyAlignment="1">
      <alignment horizontal="center" vertical="center"/>
    </xf>
    <xf numFmtId="0" fontId="7" fillId="2" borderId="6" xfId="0" applyFont="1" applyFill="1" applyBorder="1" applyAlignment="1">
      <alignment horizontal="center" vertical="center"/>
    </xf>
    <xf numFmtId="0" fontId="18" fillId="2" borderId="0" xfId="2" applyFill="1" applyBorder="1" applyAlignment="1">
      <alignment horizontal="center" vertical="center" wrapText="1"/>
    </xf>
    <xf numFmtId="0" fontId="5" fillId="2" borderId="1" xfId="0" applyFont="1" applyFill="1" applyBorder="1" applyAlignment="1">
      <alignment horizontal="center" vertical="center"/>
    </xf>
    <xf numFmtId="0" fontId="5" fillId="2" borderId="29" xfId="0" applyFont="1" applyFill="1" applyBorder="1" applyAlignment="1">
      <alignment horizontal="center" vertical="center"/>
    </xf>
    <xf numFmtId="0" fontId="5" fillId="2" borderId="2" xfId="0" applyFont="1" applyFill="1" applyBorder="1" applyAlignment="1">
      <alignment horizontal="center" vertical="center"/>
    </xf>
    <xf numFmtId="0" fontId="5" fillId="2" borderId="13" xfId="0" applyFont="1" applyFill="1" applyBorder="1" applyAlignment="1">
      <alignment vertical="center" wrapText="1"/>
    </xf>
    <xf numFmtId="0" fontId="5" fillId="2" borderId="10" xfId="0" applyFont="1" applyFill="1" applyBorder="1" applyAlignment="1">
      <alignment vertical="center" wrapText="1"/>
    </xf>
    <xf numFmtId="0" fontId="5" fillId="2" borderId="8" xfId="0" applyFont="1" applyFill="1" applyBorder="1" applyAlignment="1">
      <alignment horizontal="left" vertical="center" wrapText="1"/>
    </xf>
    <xf numFmtId="0" fontId="5" fillId="2" borderId="6" xfId="0" applyFont="1" applyFill="1" applyBorder="1" applyAlignment="1">
      <alignment horizontal="left" vertical="center" wrapText="1"/>
    </xf>
    <xf numFmtId="0" fontId="5" fillId="2" borderId="4" xfId="0" applyFont="1" applyFill="1" applyBorder="1" applyAlignment="1">
      <alignment horizontal="left" vertical="center" wrapText="1"/>
    </xf>
    <xf numFmtId="0" fontId="5" fillId="2" borderId="9" xfId="0" applyFont="1" applyFill="1" applyBorder="1" applyAlignment="1">
      <alignment horizontal="left" vertical="center" wrapText="1"/>
    </xf>
    <xf numFmtId="0" fontId="8" fillId="2" borderId="23" xfId="0" applyFont="1" applyFill="1" applyBorder="1" applyAlignment="1">
      <alignment horizontal="left" vertical="top" wrapText="1"/>
    </xf>
    <xf numFmtId="0" fontId="8" fillId="2" borderId="22" xfId="0" applyFont="1" applyFill="1" applyBorder="1" applyAlignment="1">
      <alignment horizontal="left" vertical="top" wrapText="1"/>
    </xf>
    <xf numFmtId="0" fontId="8" fillId="2" borderId="26" xfId="0" applyFont="1" applyFill="1" applyBorder="1" applyAlignment="1">
      <alignment horizontal="left" vertical="top" wrapText="1"/>
    </xf>
    <xf numFmtId="0" fontId="5" fillId="2" borderId="42" xfId="0" applyFont="1" applyFill="1" applyBorder="1" applyAlignment="1">
      <alignment horizontal="center" vertical="center" wrapText="1"/>
    </xf>
    <xf numFmtId="0" fontId="5" fillId="2" borderId="43" xfId="0" applyFont="1" applyFill="1" applyBorder="1" applyAlignment="1">
      <alignment horizontal="center" vertical="center" wrapText="1"/>
    </xf>
    <xf numFmtId="0" fontId="5" fillId="2" borderId="44" xfId="0" applyFont="1" applyFill="1" applyBorder="1" applyAlignment="1">
      <alignment horizontal="center" vertical="center" wrapText="1"/>
    </xf>
    <xf numFmtId="0" fontId="5" fillId="2" borderId="27" xfId="0" applyFont="1" applyFill="1" applyBorder="1" applyAlignment="1">
      <alignment horizontal="center" vertical="center" wrapText="1"/>
    </xf>
    <xf numFmtId="0" fontId="5" fillId="2" borderId="1" xfId="0" applyFont="1" applyFill="1" applyBorder="1" applyAlignment="1">
      <alignment horizontal="center" vertical="center" wrapText="1"/>
    </xf>
    <xf numFmtId="0" fontId="5" fillId="2" borderId="2" xfId="0" applyFont="1" applyFill="1" applyBorder="1" applyAlignment="1">
      <alignment horizontal="center" vertical="center" wrapText="1"/>
    </xf>
    <xf numFmtId="0" fontId="5" fillId="2" borderId="37" xfId="0" applyFont="1" applyFill="1" applyBorder="1" applyAlignment="1">
      <alignment horizontal="left" vertical="center" wrapText="1"/>
    </xf>
    <xf numFmtId="0" fontId="5" fillId="2" borderId="25" xfId="0" applyFont="1" applyFill="1" applyBorder="1" applyAlignment="1">
      <alignment horizontal="left" vertical="center" wrapText="1"/>
    </xf>
    <xf numFmtId="0" fontId="5" fillId="2" borderId="24" xfId="0" applyFont="1" applyFill="1" applyBorder="1" applyAlignment="1">
      <alignment horizontal="left" vertical="center" wrapText="1"/>
    </xf>
    <xf numFmtId="0" fontId="0" fillId="2" borderId="1" xfId="0" applyFill="1" applyBorder="1" applyAlignment="1">
      <alignment horizontal="center"/>
    </xf>
    <xf numFmtId="0" fontId="0" fillId="2" borderId="29" xfId="0" applyFill="1" applyBorder="1" applyAlignment="1">
      <alignment horizontal="center"/>
    </xf>
    <xf numFmtId="0" fontId="0" fillId="2" borderId="2" xfId="0" applyFill="1" applyBorder="1" applyAlignment="1">
      <alignment horizontal="center"/>
    </xf>
    <xf numFmtId="0" fontId="20" fillId="2" borderId="45" xfId="0" applyFont="1" applyFill="1" applyBorder="1" applyAlignment="1">
      <alignment horizontal="left" vertical="top" wrapText="1"/>
    </xf>
    <xf numFmtId="0" fontId="27" fillId="2" borderId="5" xfId="0" applyFont="1" applyFill="1" applyBorder="1" applyAlignment="1">
      <alignment horizontal="center" vertical="center" wrapText="1"/>
    </xf>
    <xf numFmtId="0" fontId="27" fillId="2" borderId="25" xfId="0" applyFont="1" applyFill="1" applyBorder="1" applyAlignment="1">
      <alignment horizontal="center" vertical="center" wrapText="1"/>
    </xf>
    <xf numFmtId="0" fontId="27" fillId="2" borderId="6" xfId="0" applyFont="1" applyFill="1" applyBorder="1" applyAlignment="1">
      <alignment horizontal="center" vertical="center" wrapText="1"/>
    </xf>
    <xf numFmtId="0" fontId="40" fillId="2" borderId="5" xfId="0" applyFont="1" applyFill="1" applyBorder="1" applyAlignment="1">
      <alignment horizontal="left" vertical="top" wrapText="1"/>
    </xf>
    <xf numFmtId="0" fontId="40" fillId="2" borderId="25" xfId="0" applyFont="1" applyFill="1" applyBorder="1" applyAlignment="1">
      <alignment horizontal="left" vertical="top" wrapText="1"/>
    </xf>
    <xf numFmtId="0" fontId="12" fillId="2" borderId="0" xfId="0" applyFont="1" applyFill="1" applyAlignment="1">
      <alignment horizontal="center" vertical="center"/>
    </xf>
    <xf numFmtId="0" fontId="0" fillId="2" borderId="4" xfId="0" applyFill="1" applyBorder="1" applyAlignment="1">
      <alignment vertical="top" wrapText="1"/>
    </xf>
    <xf numFmtId="0" fontId="0" fillId="2" borderId="4" xfId="0" applyFill="1" applyBorder="1" applyAlignment="1">
      <alignment vertical="top"/>
    </xf>
  </cellXfs>
  <cellStyles count="3">
    <cellStyle name="Comma" xfId="1" builtinId="3"/>
    <cellStyle name="Hyperlink" xfId="2" builtinId="8"/>
    <cellStyle name="Normal" xfId="0" builtinId="0"/>
  </cellStyles>
  <dxfs count="17">
    <dxf>
      <fill>
        <patternFill>
          <bgColor rgb="FFFFC000"/>
        </patternFill>
      </fill>
    </dxf>
    <dxf>
      <fill>
        <patternFill>
          <bgColor rgb="FFFFC000"/>
        </patternFill>
      </fill>
    </dxf>
    <dxf>
      <fill>
        <patternFill>
          <bgColor theme="7"/>
        </patternFill>
      </fill>
    </dxf>
    <dxf>
      <fill>
        <patternFill>
          <bgColor theme="7"/>
        </patternFill>
      </fill>
    </dxf>
    <dxf>
      <fill>
        <patternFill>
          <bgColor rgb="FFFFC000"/>
        </patternFill>
      </fill>
    </dxf>
    <dxf>
      <font>
        <color auto="1"/>
      </font>
      <fill>
        <patternFill>
          <bgColor theme="7"/>
        </patternFill>
      </fill>
    </dxf>
    <dxf>
      <fill>
        <patternFill>
          <bgColor rgb="FFFFC000"/>
        </patternFill>
      </fill>
    </dxf>
    <dxf>
      <font>
        <color auto="1"/>
      </font>
      <fill>
        <patternFill>
          <bgColor theme="7"/>
        </patternFill>
      </fill>
    </dxf>
    <dxf>
      <fill>
        <patternFill>
          <bgColor theme="7"/>
        </patternFill>
      </fill>
    </dxf>
    <dxf>
      <font>
        <color auto="1"/>
      </font>
      <fill>
        <patternFill>
          <bgColor theme="7"/>
        </patternFill>
      </fill>
    </dxf>
    <dxf>
      <fill>
        <patternFill>
          <bgColor theme="7"/>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s>
  <tableStyles count="1" defaultTableStyle="TableStyleMedium2" defaultPivotStyle="PivotStyleLight16">
    <tableStyle name="Invisible" pivot="0" table="0" count="0" xr9:uid="{8579A6B7-0DF8-4869-A904-7AA00D25BB0A}"/>
  </tableStyles>
  <colors>
    <mruColors>
      <color rgb="FFFF0000"/>
      <color rgb="FFFF3300"/>
      <color rgb="FFCC0000"/>
      <color rgb="FF0033CC"/>
      <color rgb="FF3333FF"/>
      <color rgb="FF0000FF"/>
      <color rgb="FF007DDA"/>
      <color rgb="FFFF99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5</xdr:col>
      <xdr:colOff>581025</xdr:colOff>
      <xdr:row>41</xdr:row>
      <xdr:rowOff>0</xdr:rowOff>
    </xdr:from>
    <xdr:to>
      <xdr:col>7</xdr:col>
      <xdr:colOff>0</xdr:colOff>
      <xdr:row>45</xdr:row>
      <xdr:rowOff>171450</xdr:rowOff>
    </xdr:to>
    <xdr:sp macro="" textlink="">
      <xdr:nvSpPr>
        <xdr:cNvPr id="2" name="Rectangle 2">
          <a:extLst>
            <a:ext uri="{FF2B5EF4-FFF2-40B4-BE49-F238E27FC236}">
              <a16:creationId xmlns:a16="http://schemas.microsoft.com/office/drawing/2014/main" id="{916C0D8D-1326-48B3-978B-909903D49B34}"/>
            </a:ext>
          </a:extLst>
        </xdr:cNvPr>
        <xdr:cNvSpPr>
          <a:spLocks noChangeArrowheads="1"/>
        </xdr:cNvSpPr>
      </xdr:nvSpPr>
      <xdr:spPr bwMode="auto">
        <a:xfrm>
          <a:off x="6838950" y="8382000"/>
          <a:ext cx="1304925" cy="933450"/>
        </a:xfrm>
        <a:prstGeom prst="rect">
          <a:avLst/>
        </a:prstGeom>
        <a:solidFill>
          <a:srgbClr val="FFFFFF"/>
        </a:solidFill>
        <a:ln w="9528">
          <a:solidFill>
            <a:srgbClr val="000000"/>
          </a:solidFill>
          <a:miter lim="800000"/>
          <a:headEnd/>
          <a:tailEnd/>
        </a:ln>
      </xdr:spPr>
    </xdr:sp>
    <xdr:clientData/>
  </xdr:twoCellAnchor>
  <xdr:twoCellAnchor>
    <xdr:from>
      <xdr:col>5</xdr:col>
      <xdr:colOff>590550</xdr:colOff>
      <xdr:row>46</xdr:row>
      <xdr:rowOff>60324</xdr:rowOff>
    </xdr:from>
    <xdr:to>
      <xdr:col>5</xdr:col>
      <xdr:colOff>847725</xdr:colOff>
      <xdr:row>46</xdr:row>
      <xdr:rowOff>60324</xdr:rowOff>
    </xdr:to>
    <xdr:sp macro="" textlink="">
      <xdr:nvSpPr>
        <xdr:cNvPr id="3" name="Text Box 2">
          <a:extLst>
            <a:ext uri="{FF2B5EF4-FFF2-40B4-BE49-F238E27FC236}">
              <a16:creationId xmlns:a16="http://schemas.microsoft.com/office/drawing/2014/main" id="{7F6BDC73-D4E1-49E8-A95F-52A8439CF829}"/>
            </a:ext>
            <a:ext uri="{147F2762-F138-4A5C-976F-8EAC2B608ADB}">
              <a16:predDERef xmlns:a16="http://schemas.microsoft.com/office/drawing/2014/main" pred="{916C0D8D-1326-48B3-978B-909903D49B34}"/>
            </a:ext>
          </a:extLst>
        </xdr:cNvPr>
        <xdr:cNvSpPr txBox="1">
          <a:spLocks noChangeArrowheads="1"/>
        </xdr:cNvSpPr>
      </xdr:nvSpPr>
      <xdr:spPr bwMode="auto">
        <a:xfrm>
          <a:off x="6848475" y="9394824"/>
          <a:ext cx="2571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91440" tIns="45720" rIns="91440" bIns="45720" anchor="t" upright="1">
          <a:noAutofit/>
        </a:bodyPr>
        <a:lstStyle/>
        <a:p>
          <a:pPr algn="l" rtl="0">
            <a:defRPr sz="1000"/>
          </a:pPr>
          <a:r>
            <a:rPr lang="en-IE" sz="1100" b="0" i="0" u="none" strike="noStrike" baseline="0">
              <a:solidFill>
                <a:srgbClr val="000000"/>
              </a:solidFill>
              <a:latin typeface="Calibri"/>
              <a:cs typeface="Calibri"/>
            </a:rPr>
            <a:t>Institutional Stamp</a:t>
          </a:r>
          <a:endParaRPr lang="en-IE" sz="1000" b="0" i="0" u="none" strike="noStrike" baseline="0">
            <a:solidFill>
              <a:srgbClr val="000000"/>
            </a:solidFill>
            <a:latin typeface="Tahoma"/>
            <a:ea typeface="Tahoma"/>
            <a:cs typeface="Tahoma"/>
          </a:endParaRPr>
        </a:p>
        <a:p>
          <a:pPr algn="l" rtl="0">
            <a:defRPr sz="1000"/>
          </a:pPr>
          <a:r>
            <a:rPr lang="en-IE" sz="1100" b="0" i="0" u="none" strike="noStrike" baseline="0">
              <a:solidFill>
                <a:srgbClr val="000000"/>
              </a:solidFill>
              <a:latin typeface="Calibri"/>
              <a:cs typeface="Calibri"/>
            </a:rPr>
            <a:t>(if applicable)</a:t>
          </a:r>
        </a:p>
      </xdr:txBody>
    </xdr:sp>
    <xdr:clientData/>
  </xdr:twoCellAnchor>
  <xdr:twoCellAnchor editAs="oneCell">
    <xdr:from>
      <xdr:col>0</xdr:col>
      <xdr:colOff>0</xdr:colOff>
      <xdr:row>0</xdr:row>
      <xdr:rowOff>0</xdr:rowOff>
    </xdr:from>
    <xdr:to>
      <xdr:col>2</xdr:col>
      <xdr:colOff>190500</xdr:colOff>
      <xdr:row>3</xdr:row>
      <xdr:rowOff>2930</xdr:rowOff>
    </xdr:to>
    <xdr:pic>
      <xdr:nvPicPr>
        <xdr:cNvPr id="4" name="Picture 3">
          <a:extLst>
            <a:ext uri="{FF2B5EF4-FFF2-40B4-BE49-F238E27FC236}">
              <a16:creationId xmlns:a16="http://schemas.microsoft.com/office/drawing/2014/main" id="{D1F6EF5E-0E84-480C-A97B-3C36EE4573BE}"/>
            </a:ext>
          </a:extLst>
        </xdr:cNvPr>
        <xdr:cNvPicPr>
          <a:picLocks noChangeAspect="1"/>
        </xdr:cNvPicPr>
      </xdr:nvPicPr>
      <xdr:blipFill>
        <a:blip xmlns:r="http://schemas.openxmlformats.org/officeDocument/2006/relationships" r:embed="rId1"/>
        <a:stretch>
          <a:fillRect/>
        </a:stretch>
      </xdr:blipFill>
      <xdr:spPr>
        <a:xfrm>
          <a:off x="0" y="0"/>
          <a:ext cx="1285875" cy="62864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1143000</xdr:colOff>
      <xdr:row>3</xdr:row>
      <xdr:rowOff>93012</xdr:rowOff>
    </xdr:to>
    <xdr:pic>
      <xdr:nvPicPr>
        <xdr:cNvPr id="2" name="Picture 1">
          <a:extLst>
            <a:ext uri="{FF2B5EF4-FFF2-40B4-BE49-F238E27FC236}">
              <a16:creationId xmlns:a16="http://schemas.microsoft.com/office/drawing/2014/main" id="{8E2397AE-2231-49E6-8F6E-5B2EDEB0CA1C}"/>
            </a:ext>
          </a:extLst>
        </xdr:cNvPr>
        <xdr:cNvPicPr>
          <a:picLocks noChangeAspect="1"/>
        </xdr:cNvPicPr>
      </xdr:nvPicPr>
      <xdr:blipFill>
        <a:blip xmlns:r="http://schemas.openxmlformats.org/officeDocument/2006/relationships" r:embed="rId1"/>
        <a:stretch>
          <a:fillRect/>
        </a:stretch>
      </xdr:blipFill>
      <xdr:spPr>
        <a:xfrm>
          <a:off x="0" y="0"/>
          <a:ext cx="1304925" cy="731187"/>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28575</xdr:colOff>
      <xdr:row>0</xdr:row>
      <xdr:rowOff>6350</xdr:rowOff>
    </xdr:from>
    <xdr:to>
      <xdr:col>1</xdr:col>
      <xdr:colOff>1197151</xdr:colOff>
      <xdr:row>3</xdr:row>
      <xdr:rowOff>19050</xdr:rowOff>
    </xdr:to>
    <xdr:pic>
      <xdr:nvPicPr>
        <xdr:cNvPr id="2" name="Picture 1">
          <a:extLst>
            <a:ext uri="{FF2B5EF4-FFF2-40B4-BE49-F238E27FC236}">
              <a16:creationId xmlns:a16="http://schemas.microsoft.com/office/drawing/2014/main" id="{6BA82272-E078-45C2-863E-ADB0282D6F3C}"/>
            </a:ext>
          </a:extLst>
        </xdr:cNvPr>
        <xdr:cNvPicPr>
          <a:picLocks noChangeAspect="1"/>
        </xdr:cNvPicPr>
      </xdr:nvPicPr>
      <xdr:blipFill>
        <a:blip xmlns:r="http://schemas.openxmlformats.org/officeDocument/2006/relationships" r:embed="rId1"/>
        <a:stretch>
          <a:fillRect/>
        </a:stretch>
      </xdr:blipFill>
      <xdr:spPr>
        <a:xfrm>
          <a:off x="25400" y="9525"/>
          <a:ext cx="1371776" cy="72390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1104900</xdr:colOff>
      <xdr:row>3</xdr:row>
      <xdr:rowOff>112062</xdr:rowOff>
    </xdr:to>
    <xdr:pic>
      <xdr:nvPicPr>
        <xdr:cNvPr id="2" name="Picture 1">
          <a:extLst>
            <a:ext uri="{FF2B5EF4-FFF2-40B4-BE49-F238E27FC236}">
              <a16:creationId xmlns:a16="http://schemas.microsoft.com/office/drawing/2014/main" id="{BAD0B182-83DE-463D-AFE8-98D071EC5E44}"/>
            </a:ext>
          </a:extLst>
        </xdr:cNvPr>
        <xdr:cNvPicPr>
          <a:picLocks noChangeAspect="1"/>
        </xdr:cNvPicPr>
      </xdr:nvPicPr>
      <xdr:blipFill>
        <a:blip xmlns:r="http://schemas.openxmlformats.org/officeDocument/2006/relationships" r:embed="rId1"/>
        <a:stretch>
          <a:fillRect/>
        </a:stretch>
      </xdr:blipFill>
      <xdr:spPr>
        <a:xfrm>
          <a:off x="0" y="0"/>
          <a:ext cx="1304925" cy="728012"/>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19050</xdr:colOff>
      <xdr:row>0</xdr:row>
      <xdr:rowOff>28575</xdr:rowOff>
    </xdr:from>
    <xdr:to>
      <xdr:col>2</xdr:col>
      <xdr:colOff>514350</xdr:colOff>
      <xdr:row>3</xdr:row>
      <xdr:rowOff>181912</xdr:rowOff>
    </xdr:to>
    <xdr:pic>
      <xdr:nvPicPr>
        <xdr:cNvPr id="3" name="Picture 2">
          <a:extLst>
            <a:ext uri="{FF2B5EF4-FFF2-40B4-BE49-F238E27FC236}">
              <a16:creationId xmlns:a16="http://schemas.microsoft.com/office/drawing/2014/main" id="{DCA0748B-63CE-4FCC-A560-E09587B2D369}"/>
            </a:ext>
          </a:extLst>
        </xdr:cNvPr>
        <xdr:cNvPicPr>
          <a:picLocks noChangeAspect="1"/>
        </xdr:cNvPicPr>
      </xdr:nvPicPr>
      <xdr:blipFill>
        <a:blip xmlns:r="http://schemas.openxmlformats.org/officeDocument/2006/relationships" r:embed="rId1"/>
        <a:stretch>
          <a:fillRect/>
        </a:stretch>
      </xdr:blipFill>
      <xdr:spPr>
        <a:xfrm>
          <a:off x="19050" y="28575"/>
          <a:ext cx="1304925" cy="801037"/>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361950</xdr:colOff>
      <xdr:row>2</xdr:row>
      <xdr:rowOff>246047</xdr:rowOff>
    </xdr:to>
    <xdr:pic>
      <xdr:nvPicPr>
        <xdr:cNvPr id="3" name="Picture 2">
          <a:extLst>
            <a:ext uri="{FF2B5EF4-FFF2-40B4-BE49-F238E27FC236}">
              <a16:creationId xmlns:a16="http://schemas.microsoft.com/office/drawing/2014/main" id="{B8490436-0D76-4EC4-B482-2D1EA3C0B6C7}"/>
            </a:ext>
          </a:extLst>
        </xdr:cNvPr>
        <xdr:cNvPicPr>
          <a:picLocks noChangeAspect="1"/>
        </xdr:cNvPicPr>
      </xdr:nvPicPr>
      <xdr:blipFill>
        <a:blip xmlns:r="http://schemas.openxmlformats.org/officeDocument/2006/relationships" r:embed="rId1"/>
        <a:stretch>
          <a:fillRect/>
        </a:stretch>
      </xdr:blipFill>
      <xdr:spPr>
        <a:xfrm>
          <a:off x="0" y="0"/>
          <a:ext cx="1123950" cy="627047"/>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22412</xdr:rowOff>
    </xdr:from>
    <xdr:to>
      <xdr:col>1</xdr:col>
      <xdr:colOff>1221440</xdr:colOff>
      <xdr:row>3</xdr:row>
      <xdr:rowOff>153934</xdr:rowOff>
    </xdr:to>
    <xdr:pic>
      <xdr:nvPicPr>
        <xdr:cNvPr id="3" name="Picture 2">
          <a:extLst>
            <a:ext uri="{FF2B5EF4-FFF2-40B4-BE49-F238E27FC236}">
              <a16:creationId xmlns:a16="http://schemas.microsoft.com/office/drawing/2014/main" id="{1112A7D3-18FD-AC2D-2AEE-88A787A387A5}"/>
            </a:ext>
          </a:extLst>
        </xdr:cNvPr>
        <xdr:cNvPicPr>
          <a:picLocks noChangeAspect="1"/>
        </xdr:cNvPicPr>
      </xdr:nvPicPr>
      <xdr:blipFill>
        <a:blip xmlns:r="http://schemas.openxmlformats.org/officeDocument/2006/relationships" r:embed="rId1"/>
        <a:stretch>
          <a:fillRect/>
        </a:stretch>
      </xdr:blipFill>
      <xdr:spPr>
        <a:xfrm>
          <a:off x="0" y="22412"/>
          <a:ext cx="1400734" cy="781463"/>
        </a:xfrm>
        <a:prstGeom prst="rect">
          <a:avLst/>
        </a:prstGeom>
      </xdr:spPr>
    </xdr:pic>
    <xdr:clientData/>
  </xdr:twoCellAnchor>
  <xdr:twoCellAnchor editAs="oneCell">
    <xdr:from>
      <xdr:col>0</xdr:col>
      <xdr:colOff>0</xdr:colOff>
      <xdr:row>0</xdr:row>
      <xdr:rowOff>22412</xdr:rowOff>
    </xdr:from>
    <xdr:to>
      <xdr:col>1</xdr:col>
      <xdr:colOff>1221440</xdr:colOff>
      <xdr:row>3</xdr:row>
      <xdr:rowOff>153934</xdr:rowOff>
    </xdr:to>
    <xdr:pic>
      <xdr:nvPicPr>
        <xdr:cNvPr id="2" name="Picture 1">
          <a:extLst>
            <a:ext uri="{FF2B5EF4-FFF2-40B4-BE49-F238E27FC236}">
              <a16:creationId xmlns:a16="http://schemas.microsoft.com/office/drawing/2014/main" id="{5ACFFE5A-2100-43FD-971E-44A11BB15C42}"/>
            </a:ext>
          </a:extLst>
        </xdr:cNvPr>
        <xdr:cNvPicPr>
          <a:picLocks noChangeAspect="1"/>
        </xdr:cNvPicPr>
      </xdr:nvPicPr>
      <xdr:blipFill>
        <a:blip xmlns:r="http://schemas.openxmlformats.org/officeDocument/2006/relationships" r:embed="rId1"/>
        <a:stretch>
          <a:fillRect/>
        </a:stretch>
      </xdr:blipFill>
      <xdr:spPr>
        <a:xfrm>
          <a:off x="0" y="22412"/>
          <a:ext cx="1402415" cy="779222"/>
        </a:xfrm>
        <a:prstGeom prst="rect">
          <a:avLst/>
        </a:prstGeom>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mailto:grantchanges@hrb.ie" TargetMode="External"/><Relationship Id="rId2" Type="http://schemas.openxmlformats.org/officeDocument/2006/relationships/hyperlink" Target="https://www.hrb.ie/funding/grant-management/changes-to-your-grant/" TargetMode="External"/><Relationship Id="rId1" Type="http://schemas.openxmlformats.org/officeDocument/2006/relationships/hyperlink" Target="https://www.hrb.ie/funding/funding-schemes/before-you-apply/all-grant-policies/reallocation-of-grant-budgets/"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s://www.hrb.ie/funding/grant-management/grant-policies/" TargetMode="Externa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s://www.hrb.ie/funding/grant-management/grant-policies/" TargetMode="Externa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hyperlink" Target="https://www.hrb.ie/funding/grant-management/grant-policies/" TargetMode="Externa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5.bin"/><Relationship Id="rId1" Type="http://schemas.openxmlformats.org/officeDocument/2006/relationships/hyperlink" Target="https://www.hrb.ie/funding/grant-management/grant-policies/" TargetMode="Externa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7.xml"/><Relationship Id="rId1" Type="http://schemas.openxmlformats.org/officeDocument/2006/relationships/printerSettings" Target="../printerSettings/printerSettings7.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58CA6D-D1D4-47F4-A3D8-4070247A2FB7}">
  <sheetPr>
    <pageSetUpPr fitToPage="1"/>
  </sheetPr>
  <dimension ref="B1:J51"/>
  <sheetViews>
    <sheetView tabSelected="1" zoomScaleNormal="100" workbookViewId="0">
      <selection activeCell="E15" sqref="E15"/>
    </sheetView>
  </sheetViews>
  <sheetFormatPr defaultColWidth="9.140625" defaultRowHeight="15" x14ac:dyDescent="0.25"/>
  <cols>
    <col min="1" max="1" width="2.140625" style="1" customWidth="1"/>
    <col min="2" max="2" width="13.5703125" style="1" customWidth="1"/>
    <col min="3" max="3" width="20.28515625" style="1" customWidth="1"/>
    <col min="4" max="4" width="14.28515625" style="1" customWidth="1"/>
    <col min="5" max="5" width="36.85546875" style="1" customWidth="1"/>
    <col min="6" max="6" width="13.7109375" style="1" customWidth="1"/>
    <col min="7" max="7" width="14.5703125" style="1" customWidth="1"/>
    <col min="8" max="16384" width="9.140625" style="1"/>
  </cols>
  <sheetData>
    <row r="1" spans="2:10" x14ac:dyDescent="0.25">
      <c r="C1" s="90">
        <f ca="1">TODAY()</f>
        <v>46065</v>
      </c>
    </row>
    <row r="3" spans="2:10" ht="21" x14ac:dyDescent="0.35">
      <c r="C3" s="25"/>
      <c r="D3" s="252" t="s">
        <v>0</v>
      </c>
      <c r="E3" s="252"/>
      <c r="F3" s="252"/>
      <c r="G3" s="252"/>
      <c r="H3" s="252"/>
      <c r="I3" s="252"/>
      <c r="J3" s="252"/>
    </row>
    <row r="4" spans="2:10" ht="21" x14ac:dyDescent="0.35">
      <c r="B4" s="27" t="s">
        <v>1</v>
      </c>
      <c r="C4" s="28">
        <v>46356</v>
      </c>
      <c r="D4" s="91" t="str">
        <f ca="1">IF(C4&lt;C1,"Please check for updated form on HRB website"," ")</f>
        <v xml:space="preserve"> </v>
      </c>
      <c r="E4" s="24"/>
      <c r="F4" s="24"/>
      <c r="G4" s="24"/>
      <c r="H4" s="24"/>
      <c r="I4" s="24"/>
      <c r="J4" s="24"/>
    </row>
    <row r="5" spans="2:10" x14ac:dyDescent="0.25">
      <c r="B5" s="253" t="s">
        <v>2</v>
      </c>
      <c r="C5" s="253"/>
      <c r="D5" s="253"/>
      <c r="E5" s="253"/>
      <c r="F5" s="253"/>
      <c r="G5" s="253"/>
    </row>
    <row r="6" spans="2:10" x14ac:dyDescent="0.25">
      <c r="B6" s="100"/>
      <c r="C6" s="100"/>
      <c r="D6" s="100"/>
      <c r="E6" s="100"/>
      <c r="F6" s="100"/>
      <c r="G6" s="100"/>
    </row>
    <row r="7" spans="2:10" x14ac:dyDescent="0.25">
      <c r="B7" s="51" t="s">
        <v>3</v>
      </c>
      <c r="C7" s="100"/>
      <c r="D7" s="100"/>
      <c r="E7" s="100"/>
      <c r="F7" s="100"/>
      <c r="G7" s="100"/>
    </row>
    <row r="8" spans="2:10" ht="18.600000000000001" customHeight="1" x14ac:dyDescent="0.25">
      <c r="B8" s="254" t="s">
        <v>4</v>
      </c>
      <c r="C8" s="254"/>
      <c r="D8" s="254"/>
      <c r="E8" s="254"/>
      <c r="F8" s="254"/>
      <c r="G8" s="254"/>
      <c r="H8" s="254"/>
    </row>
    <row r="9" spans="2:10" ht="18.600000000000001" customHeight="1" x14ac:dyDescent="0.25">
      <c r="B9" s="254" t="s">
        <v>5</v>
      </c>
      <c r="C9" s="254"/>
      <c r="D9" s="254"/>
      <c r="E9" s="254"/>
      <c r="F9" s="254"/>
      <c r="G9" s="254"/>
      <c r="H9" s="254"/>
    </row>
    <row r="10" spans="2:10" ht="18.95" customHeight="1" x14ac:dyDescent="0.25">
      <c r="B10" s="255" t="s">
        <v>6</v>
      </c>
      <c r="C10" s="255"/>
      <c r="D10" s="255"/>
      <c r="E10" s="255"/>
      <c r="F10" s="255"/>
      <c r="G10" s="255"/>
      <c r="H10" s="255"/>
    </row>
    <row r="11" spans="2:10" ht="18.600000000000001" customHeight="1" x14ac:dyDescent="0.25">
      <c r="B11" s="259" t="s">
        <v>7</v>
      </c>
      <c r="C11" s="259"/>
      <c r="D11" s="259"/>
      <c r="E11" s="259"/>
      <c r="F11" s="259"/>
      <c r="G11" s="259"/>
      <c r="H11" s="259"/>
    </row>
    <row r="12" spans="2:10" x14ac:dyDescent="0.25">
      <c r="C12" s="100"/>
      <c r="D12" s="100"/>
      <c r="E12" s="100"/>
      <c r="F12" s="100"/>
      <c r="G12" s="100"/>
    </row>
    <row r="13" spans="2:10" x14ac:dyDescent="0.25">
      <c r="B13" s="48" t="s">
        <v>8</v>
      </c>
      <c r="C13" s="26"/>
      <c r="D13" s="26"/>
      <c r="E13" s="26"/>
      <c r="F13" s="26"/>
      <c r="G13" s="26"/>
      <c r="H13" s="104"/>
      <c r="I13" s="105"/>
    </row>
    <row r="14" spans="2:10" x14ac:dyDescent="0.25">
      <c r="B14" s="260" t="s">
        <v>9</v>
      </c>
      <c r="C14" s="260"/>
      <c r="D14" s="260"/>
      <c r="E14" s="102"/>
      <c r="F14" s="26"/>
      <c r="G14" s="26"/>
      <c r="H14" s="106"/>
    </row>
    <row r="15" spans="2:10" x14ac:dyDescent="0.25">
      <c r="B15" s="267" t="s">
        <v>10</v>
      </c>
      <c r="C15" s="268"/>
      <c r="D15" s="269"/>
      <c r="E15" s="102"/>
      <c r="F15" s="26"/>
      <c r="G15" s="26"/>
      <c r="H15" s="106"/>
    </row>
    <row r="16" spans="2:10" x14ac:dyDescent="0.25">
      <c r="B16" s="261" t="s">
        <v>11</v>
      </c>
      <c r="C16" s="261"/>
      <c r="D16" s="261"/>
      <c r="E16" s="102"/>
      <c r="F16" s="26"/>
      <c r="G16" s="26"/>
      <c r="H16" s="107"/>
    </row>
    <row r="17" spans="2:10" x14ac:dyDescent="0.25">
      <c r="B17" s="11"/>
      <c r="C17" s="26"/>
      <c r="D17" s="26"/>
      <c r="E17" s="26"/>
      <c r="F17" s="26"/>
      <c r="G17" s="26"/>
      <c r="H17" s="106"/>
    </row>
    <row r="18" spans="2:10" ht="17.100000000000001" customHeight="1" x14ac:dyDescent="0.25">
      <c r="B18" s="262" t="s">
        <v>12</v>
      </c>
      <c r="C18" s="262"/>
      <c r="D18" s="262"/>
      <c r="E18" s="262"/>
      <c r="F18" s="262"/>
      <c r="G18" s="262"/>
      <c r="H18" s="262"/>
    </row>
    <row r="19" spans="2:10" x14ac:dyDescent="0.25">
      <c r="B19" s="263" t="s">
        <v>13</v>
      </c>
      <c r="C19" s="263"/>
      <c r="D19" s="263"/>
      <c r="E19" s="13"/>
      <c r="G19"/>
    </row>
    <row r="20" spans="2:10" x14ac:dyDescent="0.25">
      <c r="B20" s="263" t="s">
        <v>14</v>
      </c>
      <c r="C20" s="263"/>
      <c r="D20" s="263"/>
      <c r="E20" s="13"/>
    </row>
    <row r="21" spans="2:10" x14ac:dyDescent="0.25">
      <c r="B21" s="263" t="s">
        <v>15</v>
      </c>
      <c r="C21" s="263"/>
      <c r="D21" s="263"/>
      <c r="E21" s="13"/>
    </row>
    <row r="22" spans="2:10" x14ac:dyDescent="0.25">
      <c r="B22" s="263" t="s">
        <v>16</v>
      </c>
      <c r="C22" s="263"/>
      <c r="D22" s="263"/>
      <c r="E22" s="13"/>
    </row>
    <row r="23" spans="2:10" x14ac:dyDescent="0.25">
      <c r="B23" s="12"/>
      <c r="C23" s="12"/>
      <c r="D23" s="12"/>
      <c r="E23" s="126"/>
    </row>
    <row r="24" spans="2:10" x14ac:dyDescent="0.25">
      <c r="B24" s="48" t="s">
        <v>17</v>
      </c>
      <c r="C24" s="12"/>
      <c r="D24" s="12"/>
      <c r="E24" s="126"/>
      <c r="G24" s="103"/>
    </row>
    <row r="25" spans="2:10" ht="16.5" customHeight="1" x14ac:dyDescent="0.25">
      <c r="B25" s="266" t="s">
        <v>18</v>
      </c>
      <c r="C25" s="266"/>
      <c r="D25" s="266"/>
      <c r="E25" s="266"/>
      <c r="F25" s="266"/>
      <c r="G25" s="266"/>
      <c r="H25" s="266"/>
    </row>
    <row r="26" spans="2:10" ht="16.5" customHeight="1" x14ac:dyDescent="0.25">
      <c r="B26" s="266" t="s">
        <v>19</v>
      </c>
      <c r="C26" s="266"/>
      <c r="D26" s="266"/>
      <c r="E26" s="266"/>
      <c r="F26" s="266"/>
      <c r="G26" s="266"/>
      <c r="H26" s="266"/>
    </row>
    <row r="27" spans="2:10" ht="29.45" customHeight="1" x14ac:dyDescent="0.25">
      <c r="B27" s="264" t="s">
        <v>20</v>
      </c>
      <c r="C27" s="265"/>
      <c r="D27" s="265"/>
      <c r="E27" s="265"/>
      <c r="F27" s="265"/>
      <c r="G27" s="265"/>
      <c r="H27" s="265"/>
      <c r="J27" s="200"/>
    </row>
    <row r="28" spans="2:10" ht="16.5" customHeight="1" x14ac:dyDescent="0.25">
      <c r="B28" s="254" t="s">
        <v>21</v>
      </c>
      <c r="C28" s="254"/>
      <c r="D28" s="254"/>
      <c r="E28" s="254"/>
      <c r="F28" s="254"/>
      <c r="G28" s="254"/>
      <c r="H28" s="254"/>
    </row>
    <row r="29" spans="2:10" x14ac:dyDescent="0.25">
      <c r="B29" s="12"/>
      <c r="C29" s="12"/>
      <c r="D29" s="12"/>
      <c r="E29" s="126"/>
      <c r="G29" s="103"/>
    </row>
    <row r="30" spans="2:10" x14ac:dyDescent="0.25">
      <c r="B30" s="111" t="s">
        <v>22</v>
      </c>
    </row>
    <row r="31" spans="2:10" ht="15" customHeight="1" x14ac:dyDescent="0.25">
      <c r="B31" s="256" t="s">
        <v>23</v>
      </c>
      <c r="C31" s="257"/>
      <c r="D31" s="257"/>
      <c r="E31" s="257"/>
      <c r="F31" s="257"/>
      <c r="G31" s="257"/>
      <c r="H31" s="258"/>
    </row>
    <row r="32" spans="2:10" ht="15" customHeight="1" x14ac:dyDescent="0.25">
      <c r="B32" s="276" t="s">
        <v>24</v>
      </c>
      <c r="C32" s="277"/>
      <c r="D32" s="277"/>
      <c r="E32" s="277"/>
      <c r="F32" s="277"/>
      <c r="G32" s="277"/>
      <c r="H32" s="278"/>
    </row>
    <row r="33" spans="2:9" ht="15" customHeight="1" x14ac:dyDescent="0.25">
      <c r="B33" s="96"/>
      <c r="C33" s="127"/>
      <c r="D33" s="127"/>
      <c r="E33" s="127"/>
      <c r="F33" s="127"/>
      <c r="G33" s="127"/>
      <c r="H33" s="97"/>
    </row>
    <row r="34" spans="2:9" x14ac:dyDescent="0.25">
      <c r="B34" s="273" t="s">
        <v>25</v>
      </c>
      <c r="C34" s="274"/>
      <c r="D34" s="274"/>
      <c r="E34" s="274"/>
      <c r="F34" s="274"/>
      <c r="G34" s="274"/>
      <c r="H34" s="275"/>
      <c r="I34"/>
    </row>
    <row r="35" spans="2:9" x14ac:dyDescent="0.25">
      <c r="B35" s="132"/>
      <c r="H35" s="133"/>
    </row>
    <row r="36" spans="2:9" x14ac:dyDescent="0.25">
      <c r="B36" s="271" t="s">
        <v>26</v>
      </c>
      <c r="C36" s="255"/>
      <c r="D36" s="255"/>
      <c r="E36" s="255"/>
      <c r="F36" s="255"/>
      <c r="G36" s="255"/>
      <c r="H36" s="272"/>
    </row>
    <row r="37" spans="2:9" x14ac:dyDescent="0.25">
      <c r="B37" s="18"/>
      <c r="C37" s="19"/>
      <c r="D37" s="19"/>
      <c r="E37" s="19"/>
      <c r="F37" s="19"/>
      <c r="G37" s="19"/>
      <c r="H37" s="20"/>
    </row>
    <row r="38" spans="2:9" x14ac:dyDescent="0.25">
      <c r="B38" s="30" t="s">
        <v>27</v>
      </c>
      <c r="C38" s="282"/>
      <c r="D38" s="282"/>
      <c r="E38" s="282"/>
      <c r="F38" s="282"/>
      <c r="G38" s="282"/>
      <c r="H38" s="283"/>
    </row>
    <row r="40" spans="2:9" ht="15" customHeight="1" x14ac:dyDescent="0.25">
      <c r="B40" s="256" t="s">
        <v>28</v>
      </c>
      <c r="C40" s="257"/>
      <c r="D40" s="257"/>
      <c r="E40" s="257"/>
      <c r="F40" s="257"/>
      <c r="G40" s="257"/>
      <c r="H40" s="258"/>
    </row>
    <row r="41" spans="2:9" ht="15" customHeight="1" x14ac:dyDescent="0.25">
      <c r="B41" s="276" t="s">
        <v>29</v>
      </c>
      <c r="C41" s="277"/>
      <c r="D41" s="277"/>
      <c r="E41" s="277"/>
      <c r="F41" s="277"/>
      <c r="G41" s="277"/>
      <c r="H41" s="278"/>
    </row>
    <row r="42" spans="2:9" ht="15" customHeight="1" x14ac:dyDescent="0.25">
      <c r="B42" s="96"/>
      <c r="C42" s="127"/>
      <c r="D42" s="127"/>
      <c r="E42" s="127"/>
      <c r="F42" s="127"/>
      <c r="G42" s="127"/>
      <c r="H42" s="97"/>
    </row>
    <row r="43" spans="2:9" ht="15" customHeight="1" x14ac:dyDescent="0.25">
      <c r="B43" s="271" t="s">
        <v>30</v>
      </c>
      <c r="C43" s="255"/>
      <c r="D43" s="23"/>
      <c r="E43" s="23"/>
      <c r="F43" s="23"/>
      <c r="G43" s="23"/>
      <c r="H43" s="120"/>
    </row>
    <row r="44" spans="2:9" x14ac:dyDescent="0.25">
      <c r="B44" s="271"/>
      <c r="C44" s="255"/>
      <c r="D44" s="255"/>
      <c r="E44" s="255"/>
      <c r="F44" s="255"/>
      <c r="G44" s="255"/>
      <c r="H44" s="272"/>
    </row>
    <row r="45" spans="2:9" ht="15" customHeight="1" x14ac:dyDescent="0.25">
      <c r="B45" s="271" t="s">
        <v>31</v>
      </c>
      <c r="C45" s="255"/>
      <c r="D45" s="23"/>
      <c r="E45" s="23"/>
      <c r="F45" s="23"/>
      <c r="G45" s="23"/>
      <c r="H45" s="120"/>
    </row>
    <row r="46" spans="2:9" x14ac:dyDescent="0.25">
      <c r="B46" s="279"/>
      <c r="C46" s="280"/>
      <c r="D46" s="280"/>
      <c r="E46" s="280"/>
      <c r="F46" s="280"/>
      <c r="G46" s="280"/>
      <c r="H46" s="281"/>
    </row>
    <row r="47" spans="2:9" ht="15.75" customHeight="1" x14ac:dyDescent="0.25">
      <c r="B47" s="271" t="s">
        <v>26</v>
      </c>
      <c r="C47" s="255"/>
      <c r="D47" s="23"/>
      <c r="E47" s="23"/>
      <c r="F47" s="23"/>
      <c r="G47" s="23"/>
      <c r="H47" s="120"/>
    </row>
    <row r="48" spans="2:9" ht="15.75" customHeight="1" x14ac:dyDescent="0.25">
      <c r="B48" s="18"/>
      <c r="C48" s="19"/>
      <c r="D48" s="19"/>
      <c r="E48" s="19"/>
      <c r="F48" s="19"/>
      <c r="G48" s="19"/>
      <c r="H48" s="20"/>
    </row>
    <row r="49" spans="2:8" ht="15.75" customHeight="1" thickBot="1" x14ac:dyDescent="0.3">
      <c r="B49" s="30" t="s">
        <v>32</v>
      </c>
      <c r="C49" s="98"/>
      <c r="D49" s="98"/>
      <c r="E49" s="98"/>
      <c r="F49" s="98"/>
      <c r="G49" s="98"/>
      <c r="H49" s="99"/>
    </row>
    <row r="50" spans="2:8" x14ac:dyDescent="0.25">
      <c r="C50" s="270"/>
      <c r="D50" s="270"/>
      <c r="E50" s="270"/>
      <c r="F50" s="270"/>
      <c r="G50" s="270"/>
      <c r="H50" s="270"/>
    </row>
    <row r="51" spans="2:8" x14ac:dyDescent="0.25">
      <c r="B51" s="108"/>
      <c r="C51" s="109"/>
      <c r="D51" s="109"/>
      <c r="E51" s="109"/>
      <c r="F51" s="109"/>
      <c r="G51" s="109"/>
      <c r="H51" s="110"/>
    </row>
  </sheetData>
  <mergeCells count="31">
    <mergeCell ref="C50:H50"/>
    <mergeCell ref="B36:H36"/>
    <mergeCell ref="B34:H34"/>
    <mergeCell ref="B32:H32"/>
    <mergeCell ref="B47:C47"/>
    <mergeCell ref="B41:H41"/>
    <mergeCell ref="B44:H44"/>
    <mergeCell ref="B46:H46"/>
    <mergeCell ref="B45:C45"/>
    <mergeCell ref="B43:C43"/>
    <mergeCell ref="C38:H38"/>
    <mergeCell ref="B40:H40"/>
    <mergeCell ref="B28:H28"/>
    <mergeCell ref="B31:H31"/>
    <mergeCell ref="B11:H11"/>
    <mergeCell ref="B14:D14"/>
    <mergeCell ref="B16:D16"/>
    <mergeCell ref="B18:H18"/>
    <mergeCell ref="B19:D19"/>
    <mergeCell ref="B20:D20"/>
    <mergeCell ref="B21:D21"/>
    <mergeCell ref="B22:D22"/>
    <mergeCell ref="B27:H27"/>
    <mergeCell ref="B26:H26"/>
    <mergeCell ref="B25:H25"/>
    <mergeCell ref="B15:D15"/>
    <mergeCell ref="D3:J3"/>
    <mergeCell ref="B5:G5"/>
    <mergeCell ref="B9:H9"/>
    <mergeCell ref="B10:H10"/>
    <mergeCell ref="B8:H8"/>
  </mergeCells>
  <dataValidations count="1">
    <dataValidation type="list" allowBlank="1" showInputMessage="1" showErrorMessage="1" sqref="E28:E29 E19:E24" xr:uid="{1B3F7AAE-A0DF-4EDD-A8AF-424401D28FFC}">
      <formula1>"X"</formula1>
    </dataValidation>
  </dataValidations>
  <hyperlinks>
    <hyperlink ref="B5" r:id="rId1" display="Please refer to the HRB website  for the reallocation policy and most up to date version of this form." xr:uid="{95AE9D92-30F2-46EF-A7DE-1ED561F7A724}"/>
    <hyperlink ref="B5:G5" r:id="rId2" display="Please click here to  refer to the HRB website  for the reallocation policy and most up to date version of this form." xr:uid="{8FC97623-E396-4253-89D7-7C1FABCD7DE1}"/>
    <hyperlink ref="B11" r:id="rId3" display="mailto:grantchanges@hrb.ie" xr:uid="{7BF3A05F-6BE8-41DA-A297-EBA0E4AA0DAA}"/>
  </hyperlinks>
  <pageMargins left="0.70866141732283472" right="0.70866141732283472" top="0.74803149606299213" bottom="0.74803149606299213" header="0.31496062992125984" footer="0.31496062992125984"/>
  <pageSetup paperSize="9" scale="52" orientation="landscape" r:id="rId4"/>
  <drawing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215979-0A17-4913-99D5-D5BFA61469F7}">
  <sheetPr>
    <pageSetUpPr fitToPage="1"/>
  </sheetPr>
  <dimension ref="B2:K22"/>
  <sheetViews>
    <sheetView zoomScaleNormal="100" workbookViewId="0">
      <selection activeCell="B13" sqref="B13"/>
    </sheetView>
  </sheetViews>
  <sheetFormatPr defaultColWidth="9.140625" defaultRowHeight="15" x14ac:dyDescent="0.25"/>
  <cols>
    <col min="1" max="1" width="2.42578125" style="1" customWidth="1"/>
    <col min="2" max="2" width="65" style="1" customWidth="1"/>
    <col min="3" max="3" width="43.5703125" style="1" customWidth="1"/>
    <col min="4" max="4" width="43.42578125" style="1" customWidth="1"/>
    <col min="5" max="5" width="15.140625" style="1" customWidth="1"/>
    <col min="6" max="6" width="11.140625" style="1" customWidth="1"/>
    <col min="7" max="16384" width="9.140625" style="1"/>
  </cols>
  <sheetData>
    <row r="2" spans="2:11" x14ac:dyDescent="0.25">
      <c r="K2" s="26"/>
    </row>
    <row r="3" spans="2:11" ht="21" x14ac:dyDescent="0.35">
      <c r="B3" s="284" t="s">
        <v>33</v>
      </c>
      <c r="C3" s="284"/>
      <c r="D3" s="284"/>
      <c r="E3" s="29"/>
      <c r="F3" s="29"/>
      <c r="G3" s="29"/>
      <c r="H3" s="29"/>
    </row>
    <row r="4" spans="2:11" x14ac:dyDescent="0.25">
      <c r="B4" s="41"/>
      <c r="C4" s="41"/>
    </row>
    <row r="5" spans="2:11" ht="15" customHeight="1" x14ac:dyDescent="0.25">
      <c r="B5" s="192" t="s">
        <v>34</v>
      </c>
      <c r="C5" s="193" t="s">
        <v>35</v>
      </c>
      <c r="D5"/>
      <c r="E5" s="194"/>
    </row>
    <row r="6" spans="2:11" ht="15" customHeight="1" x14ac:dyDescent="0.25">
      <c r="B6" s="41"/>
      <c r="C6" s="42"/>
    </row>
    <row r="7" spans="2:11" ht="17.100000000000001" customHeight="1" x14ac:dyDescent="0.25">
      <c r="B7" s="262" t="s">
        <v>36</v>
      </c>
      <c r="C7" s="262"/>
      <c r="D7" s="262"/>
    </row>
    <row r="8" spans="2:11" ht="35.25" customHeight="1" x14ac:dyDescent="0.25">
      <c r="B8" s="289" t="s">
        <v>37</v>
      </c>
      <c r="C8" s="289"/>
      <c r="D8" s="289"/>
      <c r="F8" s="200"/>
    </row>
    <row r="9" spans="2:11" ht="18.75" customHeight="1" x14ac:dyDescent="0.25">
      <c r="B9" s="124" t="s">
        <v>38</v>
      </c>
      <c r="C9" s="51"/>
    </row>
    <row r="10" spans="2:11" x14ac:dyDescent="0.25">
      <c r="B10" s="164" t="s">
        <v>39</v>
      </c>
      <c r="C10" s="287"/>
      <c r="D10" s="287"/>
      <c r="E10" s="47"/>
    </row>
    <row r="11" spans="2:11" x14ac:dyDescent="0.25">
      <c r="B11" s="164" t="s">
        <v>40</v>
      </c>
      <c r="C11" s="287"/>
      <c r="D11" s="287"/>
      <c r="E11" s="47"/>
    </row>
    <row r="12" spans="2:11" x14ac:dyDescent="0.25">
      <c r="B12" s="164" t="s">
        <v>41</v>
      </c>
      <c r="C12" s="290"/>
      <c r="D12" s="291"/>
      <c r="E12" s="47"/>
    </row>
    <row r="13" spans="2:11" ht="103.5" customHeight="1" x14ac:dyDescent="0.25">
      <c r="B13" s="164" t="s">
        <v>42</v>
      </c>
      <c r="C13" s="287"/>
      <c r="D13" s="287"/>
      <c r="E13" s="47"/>
    </row>
    <row r="14" spans="2:11" ht="103.5" customHeight="1" x14ac:dyDescent="0.25">
      <c r="B14" s="188" t="s">
        <v>43</v>
      </c>
      <c r="C14" s="287"/>
      <c r="D14" s="287"/>
    </row>
    <row r="15" spans="2:11" ht="108" customHeight="1" x14ac:dyDescent="0.25">
      <c r="B15" s="94" t="s">
        <v>44</v>
      </c>
      <c r="C15" s="288"/>
      <c r="D15" s="288"/>
      <c r="E15" s="199"/>
      <c r="F15" s="198"/>
      <c r="G15" s="198"/>
      <c r="H15" s="198"/>
      <c r="I15" s="198"/>
      <c r="J15" s="198"/>
    </row>
    <row r="16" spans="2:11" x14ac:dyDescent="0.25">
      <c r="B16" s="17"/>
      <c r="C16" s="189"/>
      <c r="D16" s="189"/>
    </row>
    <row r="17" spans="2:11" ht="15.75" x14ac:dyDescent="0.25">
      <c r="B17" s="124" t="s">
        <v>45</v>
      </c>
      <c r="C17" s="190"/>
      <c r="D17" s="189"/>
      <c r="E17" s="191"/>
    </row>
    <row r="18" spans="2:11" ht="29.25" customHeight="1" x14ac:dyDescent="0.25">
      <c r="B18" s="286" t="s">
        <v>46</v>
      </c>
      <c r="C18" s="285"/>
      <c r="D18" s="285"/>
    </row>
    <row r="19" spans="2:11" x14ac:dyDescent="0.25">
      <c r="B19" s="286"/>
      <c r="C19" s="285"/>
      <c r="D19" s="285"/>
    </row>
    <row r="20" spans="2:11" ht="15" customHeight="1" x14ac:dyDescent="0.25">
      <c r="B20" s="95" t="s">
        <v>47</v>
      </c>
      <c r="C20" s="285"/>
      <c r="D20" s="285"/>
      <c r="E20" s="123"/>
      <c r="F20" s="123"/>
      <c r="G20" s="123"/>
      <c r="H20" s="123"/>
      <c r="I20" s="123"/>
      <c r="J20" s="123"/>
      <c r="K20" s="123"/>
    </row>
    <row r="21" spans="2:11" x14ac:dyDescent="0.25">
      <c r="B21" s="95" t="s">
        <v>48</v>
      </c>
      <c r="C21" s="285"/>
      <c r="D21" s="285"/>
    </row>
    <row r="22" spans="2:11" x14ac:dyDescent="0.25">
      <c r="B22" s="136" t="s">
        <v>49</v>
      </c>
    </row>
  </sheetData>
  <mergeCells count="13">
    <mergeCell ref="B3:D3"/>
    <mergeCell ref="C18:D19"/>
    <mergeCell ref="C20:D20"/>
    <mergeCell ref="C21:D21"/>
    <mergeCell ref="B7:D7"/>
    <mergeCell ref="B18:B19"/>
    <mergeCell ref="C10:D10"/>
    <mergeCell ref="C13:D13"/>
    <mergeCell ref="C14:D14"/>
    <mergeCell ref="C15:D15"/>
    <mergeCell ref="B8:D8"/>
    <mergeCell ref="C11:D11"/>
    <mergeCell ref="C12:D12"/>
  </mergeCells>
  <hyperlinks>
    <hyperlink ref="C5" r:id="rId1" xr:uid="{C987DAB2-37DC-4AE5-B293-4D1A15E6130C}"/>
  </hyperlinks>
  <pageMargins left="0.70866141732283472" right="0.70866141732283472" top="0.74803149606299213" bottom="0.74803149606299213" header="0.31496062992125984" footer="0.31496062992125984"/>
  <pageSetup paperSize="9" scale="78" fitToWidth="0" orientation="landscape" r:id="rId2"/>
  <drawing r:id="rId3"/>
  <extLst>
    <ext xmlns:x14="http://schemas.microsoft.com/office/spreadsheetml/2009/9/main" uri="{CCE6A557-97BC-4b89-ADB6-D9C93CAAB3DF}">
      <x14:dataValidations xmlns:xm="http://schemas.microsoft.com/office/excel/2006/main" count="1">
        <x14:dataValidation type="list" allowBlank="1" showInputMessage="1" showErrorMessage="1" xr:uid="{52878C12-F5D8-4799-ACB5-0AA33B8E71C3}">
          <x14:formula1>
            <xm:f>'Drop Down Lists (Hide)'!$A$8:$A$9</xm:f>
          </x14:formula1>
          <xm:sqref>C18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21E4BB-8BFD-4E06-AB82-3046F8616C6F}">
  <sheetPr>
    <pageSetUpPr fitToPage="1"/>
  </sheetPr>
  <dimension ref="B2:J29"/>
  <sheetViews>
    <sheetView topLeftCell="A25" zoomScaleNormal="100" workbookViewId="0">
      <selection activeCell="E5" sqref="E5:H5"/>
    </sheetView>
  </sheetViews>
  <sheetFormatPr defaultColWidth="9.140625" defaultRowHeight="15" outlineLevelRow="1" x14ac:dyDescent="0.25"/>
  <cols>
    <col min="1" max="1" width="2.28515625" style="1" customWidth="1"/>
    <col min="2" max="4" width="20.85546875" style="1" customWidth="1"/>
    <col min="5" max="5" width="7.42578125" style="1" customWidth="1"/>
    <col min="6" max="8" width="20.85546875" style="1" customWidth="1"/>
    <col min="9" max="9" width="112" style="1" customWidth="1"/>
    <col min="10" max="10" width="90.7109375" style="1" customWidth="1"/>
    <col min="11" max="16384" width="9.140625" style="1"/>
  </cols>
  <sheetData>
    <row r="2" spans="2:8" ht="21" x14ac:dyDescent="0.25">
      <c r="E2" s="55"/>
      <c r="F2" s="55"/>
      <c r="G2" s="55"/>
      <c r="H2" s="26"/>
    </row>
    <row r="3" spans="2:8" ht="21" x14ac:dyDescent="0.25">
      <c r="D3" s="55" t="s">
        <v>50</v>
      </c>
    </row>
    <row r="5" spans="2:8" x14ac:dyDescent="0.25">
      <c r="B5" s="163" t="s">
        <v>51</v>
      </c>
      <c r="C5" s="163"/>
      <c r="D5" s="195"/>
      <c r="E5" s="292" t="s">
        <v>35</v>
      </c>
      <c r="F5" s="292"/>
      <c r="G5" s="292"/>
      <c r="H5" s="292"/>
    </row>
    <row r="6" spans="2:8" x14ac:dyDescent="0.25">
      <c r="B6" s="14"/>
      <c r="C6" s="14"/>
      <c r="D6" s="34"/>
      <c r="E6" s="34"/>
      <c r="F6" s="34"/>
      <c r="G6" s="34"/>
    </row>
    <row r="7" spans="2:8" ht="23.45" customHeight="1" x14ac:dyDescent="0.25">
      <c r="B7" s="295" t="s">
        <v>52</v>
      </c>
      <c r="C7" s="295"/>
      <c r="D7" s="295"/>
      <c r="E7" s="295"/>
      <c r="F7" s="295"/>
      <c r="G7" s="295"/>
      <c r="H7" s="295"/>
    </row>
    <row r="8" spans="2:8" ht="45.95" customHeight="1" x14ac:dyDescent="0.25">
      <c r="B8" s="289" t="s">
        <v>53</v>
      </c>
      <c r="C8" s="289"/>
      <c r="D8" s="289"/>
      <c r="E8" s="289"/>
      <c r="F8" s="289"/>
      <c r="G8" s="289"/>
      <c r="H8" s="289"/>
    </row>
    <row r="10" spans="2:8" ht="16.5" thickBot="1" x14ac:dyDescent="0.3">
      <c r="B10" s="124" t="s">
        <v>54</v>
      </c>
      <c r="C10" s="124"/>
      <c r="D10" s="124"/>
      <c r="E10" s="124"/>
      <c r="F10" s="124"/>
      <c r="G10" s="124"/>
      <c r="H10"/>
    </row>
    <row r="11" spans="2:8" ht="21.75" hidden="1" customHeight="1" outlineLevel="1" thickBot="1" x14ac:dyDescent="0.3">
      <c r="B11" s="265" t="s">
        <v>55</v>
      </c>
      <c r="C11" s="265"/>
      <c r="D11" s="265"/>
      <c r="E11" s="265"/>
      <c r="F11" s="265"/>
      <c r="G11" s="265"/>
      <c r="H11" s="265"/>
    </row>
    <row r="12" spans="2:8" ht="15.75" customHeight="1" collapsed="1" thickBot="1" x14ac:dyDescent="0.3">
      <c r="B12" s="297" t="s">
        <v>56</v>
      </c>
      <c r="C12" s="298"/>
      <c r="D12" s="299"/>
      <c r="E12" s="165"/>
      <c r="F12" s="297" t="s">
        <v>57</v>
      </c>
      <c r="G12" s="298"/>
      <c r="H12" s="299"/>
    </row>
    <row r="13" spans="2:8" ht="15.75" thickBot="1" x14ac:dyDescent="0.3">
      <c r="B13" s="115" t="s">
        <v>58</v>
      </c>
      <c r="C13" s="116" t="s">
        <v>59</v>
      </c>
      <c r="D13" s="117" t="s">
        <v>60</v>
      </c>
      <c r="E13" s="166"/>
      <c r="F13" s="115" t="s">
        <v>58</v>
      </c>
      <c r="G13" s="116" t="s">
        <v>59</v>
      </c>
      <c r="H13" s="117" t="s">
        <v>60</v>
      </c>
    </row>
    <row r="14" spans="2:8" x14ac:dyDescent="0.25">
      <c r="B14" s="35"/>
      <c r="C14" s="36"/>
      <c r="D14" s="169"/>
      <c r="E14" s="167"/>
      <c r="F14" s="35"/>
      <c r="G14" s="36"/>
      <c r="H14" s="169"/>
    </row>
    <row r="15" spans="2:8" x14ac:dyDescent="0.25">
      <c r="B15" s="35"/>
      <c r="C15" s="36"/>
      <c r="D15" s="169"/>
      <c r="E15" s="167"/>
      <c r="F15" s="35"/>
      <c r="G15" s="36"/>
      <c r="H15" s="169"/>
    </row>
    <row r="16" spans="2:8" x14ac:dyDescent="0.25">
      <c r="B16" s="35"/>
      <c r="C16" s="36"/>
      <c r="D16" s="169"/>
      <c r="E16" s="167"/>
      <c r="F16" s="35"/>
      <c r="G16" s="36"/>
      <c r="H16" s="169"/>
    </row>
    <row r="17" spans="2:10" x14ac:dyDescent="0.25">
      <c r="B17" s="35"/>
      <c r="C17" s="36"/>
      <c r="D17" s="169"/>
      <c r="E17" s="167"/>
      <c r="F17" s="35"/>
      <c r="G17" s="36"/>
      <c r="H17" s="169"/>
    </row>
    <row r="18" spans="2:10" x14ac:dyDescent="0.25">
      <c r="B18" s="35"/>
      <c r="C18" s="36"/>
      <c r="D18" s="169"/>
      <c r="E18" s="167"/>
      <c r="F18" s="35"/>
      <c r="G18" s="36"/>
      <c r="H18" s="169"/>
    </row>
    <row r="19" spans="2:10" x14ac:dyDescent="0.25">
      <c r="B19" s="35"/>
      <c r="C19" s="36"/>
      <c r="D19" s="169"/>
      <c r="E19" s="167"/>
      <c r="F19" s="35"/>
      <c r="G19" s="36"/>
      <c r="H19" s="169"/>
    </row>
    <row r="20" spans="2:10" x14ac:dyDescent="0.25">
      <c r="B20" s="35"/>
      <c r="C20" s="36"/>
      <c r="D20" s="169"/>
      <c r="E20" s="167"/>
      <c r="F20" s="35"/>
      <c r="G20" s="36"/>
      <c r="H20" s="169"/>
    </row>
    <row r="21" spans="2:10" ht="15.75" thickBot="1" x14ac:dyDescent="0.3">
      <c r="B21" s="35"/>
      <c r="C21" s="36"/>
      <c r="D21" s="169"/>
      <c r="E21" s="167"/>
      <c r="F21" s="35"/>
      <c r="G21" s="36"/>
      <c r="H21" s="169"/>
    </row>
    <row r="22" spans="2:10" ht="15.75" thickBot="1" x14ac:dyDescent="0.3">
      <c r="B22" s="37" t="s">
        <v>61</v>
      </c>
      <c r="C22" s="38">
        <f>SUM(C14:C21)</f>
        <v>0</v>
      </c>
      <c r="D22" s="39">
        <f>SUM(D14:D21)</f>
        <v>0</v>
      </c>
      <c r="E22" s="168"/>
      <c r="F22" s="37" t="s">
        <v>61</v>
      </c>
      <c r="G22" s="38">
        <f>SUM(G14:G21)</f>
        <v>0</v>
      </c>
      <c r="H22" s="39">
        <f>SUM(H14:H21)</f>
        <v>0</v>
      </c>
    </row>
    <row r="24" spans="2:10" ht="15.75" x14ac:dyDescent="0.25">
      <c r="B24" s="124" t="s">
        <v>62</v>
      </c>
      <c r="C24" s="124"/>
      <c r="D24" s="124"/>
      <c r="E24" s="124"/>
      <c r="F24" s="124"/>
      <c r="G24" s="124"/>
    </row>
    <row r="25" spans="2:10" ht="90" customHeight="1" x14ac:dyDescent="0.25">
      <c r="B25" s="296" t="s">
        <v>63</v>
      </c>
      <c r="C25" s="296"/>
      <c r="D25" s="296"/>
      <c r="E25" s="296"/>
      <c r="F25" s="296"/>
      <c r="G25" s="296"/>
      <c r="H25" s="296"/>
      <c r="I25" s="198"/>
    </row>
    <row r="26" spans="2:10" ht="90" customHeight="1" x14ac:dyDescent="0.25">
      <c r="B26" s="296" t="s">
        <v>64</v>
      </c>
      <c r="C26" s="296"/>
      <c r="D26" s="296"/>
      <c r="E26" s="287"/>
      <c r="F26" s="287"/>
      <c r="G26" s="287"/>
      <c r="H26" s="287"/>
      <c r="I26" s="197"/>
    </row>
    <row r="27" spans="2:10" ht="110.25" customHeight="1" x14ac:dyDescent="0.25">
      <c r="B27" s="285" t="s">
        <v>65</v>
      </c>
      <c r="C27" s="285"/>
      <c r="D27" s="285"/>
      <c r="E27" s="285"/>
      <c r="F27" s="285"/>
      <c r="G27" s="285"/>
      <c r="H27" s="285"/>
      <c r="I27" s="200"/>
      <c r="J27" s="198"/>
    </row>
    <row r="28" spans="2:10" ht="28.5" customHeight="1" x14ac:dyDescent="0.25">
      <c r="B28" s="293"/>
      <c r="C28" s="293"/>
      <c r="D28" s="293"/>
      <c r="E28" s="294"/>
      <c r="F28" s="294"/>
      <c r="G28" s="294"/>
    </row>
    <row r="29" spans="2:10" x14ac:dyDescent="0.25">
      <c r="B29" s="21"/>
      <c r="C29" s="21"/>
      <c r="D29" s="21"/>
      <c r="E29" s="21"/>
      <c r="F29" s="21"/>
      <c r="G29" s="21"/>
    </row>
  </sheetData>
  <mergeCells count="13">
    <mergeCell ref="B11:H11"/>
    <mergeCell ref="E5:H5"/>
    <mergeCell ref="B28:G28"/>
    <mergeCell ref="B7:H7"/>
    <mergeCell ref="B8:H8"/>
    <mergeCell ref="E26:H26"/>
    <mergeCell ref="E25:H25"/>
    <mergeCell ref="E27:H27"/>
    <mergeCell ref="B25:D25"/>
    <mergeCell ref="B27:D27"/>
    <mergeCell ref="B26:D26"/>
    <mergeCell ref="B12:D12"/>
    <mergeCell ref="F12:H12"/>
  </mergeCells>
  <hyperlinks>
    <hyperlink ref="E5" r:id="rId1" xr:uid="{5C9A00FA-5ED6-4C0F-9F87-30454F853AED}"/>
  </hyperlinks>
  <pageMargins left="0.70866141732283472" right="0.70866141732283472" top="0.74803149606299213" bottom="0.74803149606299213" header="0.31496062992125984" footer="0.31496062992125984"/>
  <pageSetup paperSize="9" scale="77" fitToWidth="0" orientation="landscape" r:id="rId2"/>
  <rowBreaks count="1" manualBreakCount="1">
    <brk id="23" min="1" max="7" man="1"/>
  </rowBreaks>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75B065-7A75-4638-9C9F-A8D7414878B0}">
  <sheetPr>
    <pageSetUpPr fitToPage="1"/>
  </sheetPr>
  <dimension ref="A2:R59"/>
  <sheetViews>
    <sheetView zoomScaleNormal="100" workbookViewId="0">
      <selection activeCell="B10" sqref="B10"/>
    </sheetView>
  </sheetViews>
  <sheetFormatPr defaultColWidth="9.28515625" defaultRowHeight="15" x14ac:dyDescent="0.25"/>
  <cols>
    <col min="1" max="1" width="3" style="1" customWidth="1"/>
    <col min="2" max="8" width="17.5703125" style="1" customWidth="1"/>
    <col min="9" max="9" width="14.85546875" style="1" customWidth="1"/>
    <col min="10" max="10" width="11.140625" style="1" customWidth="1"/>
    <col min="11" max="17" width="9.28515625" style="1"/>
    <col min="18" max="18" width="28.85546875" style="1" customWidth="1"/>
    <col min="19" max="16384" width="9.28515625" style="1"/>
  </cols>
  <sheetData>
    <row r="2" spans="1:17" ht="18.75" x14ac:dyDescent="0.25">
      <c r="E2" s="54"/>
      <c r="F2" s="54"/>
      <c r="G2" s="54"/>
      <c r="H2" s="54"/>
      <c r="I2" s="40"/>
      <c r="J2" s="45"/>
    </row>
    <row r="3" spans="1:17" ht="15" customHeight="1" x14ac:dyDescent="0.25">
      <c r="A3" s="321" t="s">
        <v>66</v>
      </c>
      <c r="B3" s="321"/>
      <c r="C3" s="321"/>
      <c r="D3" s="321"/>
      <c r="E3" s="321"/>
      <c r="F3" s="321"/>
      <c r="G3" s="321"/>
      <c r="H3" s="321"/>
    </row>
    <row r="5" spans="1:17" x14ac:dyDescent="0.25">
      <c r="B5" s="266" t="s">
        <v>67</v>
      </c>
      <c r="C5" s="266"/>
      <c r="D5" s="266"/>
      <c r="E5" s="196" t="s">
        <v>35</v>
      </c>
      <c r="I5" s="135"/>
    </row>
    <row r="6" spans="1:17" ht="8.25" customHeight="1" x14ac:dyDescent="0.25">
      <c r="B6" s="42"/>
    </row>
    <row r="7" spans="1:17" ht="81.75" customHeight="1" x14ac:dyDescent="0.25">
      <c r="B7" s="323" t="s">
        <v>68</v>
      </c>
      <c r="C7" s="323"/>
      <c r="D7" s="323"/>
      <c r="E7" s="323"/>
      <c r="F7" s="323"/>
      <c r="G7" s="323"/>
      <c r="H7" s="323"/>
      <c r="J7" s="200"/>
    </row>
    <row r="8" spans="1:17" ht="19.5" customHeight="1" x14ac:dyDescent="0.25">
      <c r="B8" s="266" t="s">
        <v>69</v>
      </c>
      <c r="C8" s="266"/>
      <c r="D8" s="266"/>
      <c r="E8" s="266"/>
      <c r="F8" s="266"/>
      <c r="G8" s="266"/>
      <c r="H8" s="266"/>
    </row>
    <row r="9" spans="1:17" ht="8.25" customHeight="1" x14ac:dyDescent="0.25"/>
    <row r="10" spans="1:17" ht="15.75" x14ac:dyDescent="0.25">
      <c r="B10" s="124" t="s">
        <v>70</v>
      </c>
      <c r="C10" s="124"/>
      <c r="D10" s="124"/>
      <c r="E10" s="124"/>
      <c r="F10" s="124"/>
      <c r="G10" s="124"/>
      <c r="H10" s="124"/>
    </row>
    <row r="11" spans="1:17" x14ac:dyDescent="0.25">
      <c r="B11" s="263" t="s">
        <v>71</v>
      </c>
      <c r="C11" s="263"/>
      <c r="D11" s="263"/>
      <c r="E11" s="322"/>
      <c r="F11" s="322"/>
      <c r="G11" s="322"/>
      <c r="H11" s="322"/>
    </row>
    <row r="12" spans="1:17" ht="31.5" customHeight="1" x14ac:dyDescent="0.25">
      <c r="B12" s="285" t="s">
        <v>72</v>
      </c>
      <c r="C12" s="285"/>
      <c r="D12" s="285"/>
      <c r="E12" s="285"/>
      <c r="F12" s="285"/>
      <c r="G12" s="285"/>
      <c r="H12" s="285"/>
      <c r="I12" s="137"/>
      <c r="J12" s="137"/>
      <c r="K12" s="137"/>
      <c r="L12" s="144"/>
      <c r="M12" s="139"/>
      <c r="N12" s="139"/>
      <c r="O12" s="137"/>
      <c r="P12" s="139"/>
    </row>
    <row r="13" spans="1:17" ht="116.25" customHeight="1" x14ac:dyDescent="0.25">
      <c r="B13" s="315" t="s">
        <v>73</v>
      </c>
      <c r="C13" s="316"/>
      <c r="D13" s="317"/>
      <c r="E13" s="318"/>
      <c r="F13" s="319"/>
      <c r="G13" s="319"/>
      <c r="H13" s="320"/>
      <c r="I13" s="203"/>
      <c r="J13" s="137"/>
      <c r="K13" s="137"/>
      <c r="L13" s="137"/>
      <c r="M13" s="139"/>
      <c r="N13" s="139"/>
      <c r="O13" s="137"/>
      <c r="P13" s="137"/>
    </row>
    <row r="14" spans="1:17" x14ac:dyDescent="0.25">
      <c r="B14" s="288" t="s">
        <v>74</v>
      </c>
      <c r="C14" s="288"/>
      <c r="D14" s="288"/>
      <c r="E14" s="288"/>
      <c r="F14" s="288"/>
      <c r="G14" s="288"/>
      <c r="H14" s="288"/>
      <c r="I14" s="134"/>
      <c r="M14" s="138"/>
      <c r="N14" s="138"/>
      <c r="O14" s="138"/>
      <c r="Q14" s="138"/>
    </row>
    <row r="15" spans="1:17" x14ac:dyDescent="0.25">
      <c r="B15" s="288" t="s">
        <v>75</v>
      </c>
      <c r="C15" s="288"/>
      <c r="D15" s="288"/>
      <c r="E15" s="288"/>
      <c r="F15" s="288"/>
      <c r="G15" s="288"/>
      <c r="H15" s="288"/>
      <c r="I15" s="134"/>
      <c r="M15" s="138"/>
      <c r="N15" s="138"/>
      <c r="O15" s="138"/>
      <c r="Q15" s="138"/>
    </row>
    <row r="16" spans="1:17" x14ac:dyDescent="0.25">
      <c r="B16" s="288" t="s">
        <v>76</v>
      </c>
      <c r="C16" s="288"/>
      <c r="D16" s="288"/>
      <c r="E16" s="288"/>
      <c r="F16" s="288"/>
      <c r="G16" s="288"/>
      <c r="H16" s="288"/>
      <c r="L16" s="138"/>
    </row>
    <row r="17" spans="2:18" x14ac:dyDescent="0.25">
      <c r="B17" s="15"/>
      <c r="C17" s="15"/>
      <c r="D17" s="15"/>
      <c r="E17" s="15"/>
      <c r="F17" s="15"/>
    </row>
    <row r="18" spans="2:18" ht="15" customHeight="1" x14ac:dyDescent="0.25">
      <c r="B18" s="124" t="s">
        <v>77</v>
      </c>
      <c r="C18" s="124"/>
      <c r="D18" s="124"/>
      <c r="E18" s="124"/>
      <c r="F18" s="124"/>
      <c r="G18" s="124"/>
      <c r="H18" s="124"/>
      <c r="L18" s="300"/>
      <c r="M18" s="300"/>
      <c r="N18" s="300"/>
      <c r="O18" s="300"/>
      <c r="P18" s="300"/>
      <c r="Q18" s="300"/>
      <c r="R18" s="300"/>
    </row>
    <row r="19" spans="2:18" ht="60" x14ac:dyDescent="0.25">
      <c r="B19" s="49"/>
      <c r="C19" s="49" t="s">
        <v>78</v>
      </c>
      <c r="D19" s="49" t="s">
        <v>79</v>
      </c>
      <c r="E19" s="49" t="s">
        <v>80</v>
      </c>
      <c r="F19" s="49" t="s">
        <v>81</v>
      </c>
      <c r="G19" s="49" t="s">
        <v>82</v>
      </c>
      <c r="H19" s="49" t="s">
        <v>83</v>
      </c>
    </row>
    <row r="20" spans="2:18" ht="27" customHeight="1" x14ac:dyDescent="0.25">
      <c r="B20" s="49" t="s">
        <v>84</v>
      </c>
      <c r="C20" s="16"/>
      <c r="D20" s="16"/>
      <c r="E20" s="16"/>
      <c r="F20" s="16"/>
      <c r="G20" s="16"/>
      <c r="H20" s="50">
        <f t="shared" ref="H20:H23" si="0">(C20+D20+E20-F20)*G20</f>
        <v>0</v>
      </c>
    </row>
    <row r="21" spans="2:18" ht="27" customHeight="1" x14ac:dyDescent="0.25">
      <c r="B21" s="49" t="s">
        <v>85</v>
      </c>
      <c r="C21" s="16"/>
      <c r="D21" s="16"/>
      <c r="E21" s="16"/>
      <c r="F21" s="16"/>
      <c r="G21" s="16"/>
      <c r="H21" s="50">
        <f t="shared" si="0"/>
        <v>0</v>
      </c>
    </row>
    <row r="22" spans="2:18" ht="27" customHeight="1" x14ac:dyDescent="0.25">
      <c r="B22" s="49" t="s">
        <v>86</v>
      </c>
      <c r="C22" s="16"/>
      <c r="D22" s="16"/>
      <c r="E22" s="16"/>
      <c r="F22" s="16"/>
      <c r="G22" s="16"/>
      <c r="H22" s="50">
        <f t="shared" si="0"/>
        <v>0</v>
      </c>
    </row>
    <row r="23" spans="2:18" ht="27" customHeight="1" x14ac:dyDescent="0.25">
      <c r="B23" s="49" t="s">
        <v>87</v>
      </c>
      <c r="C23" s="16"/>
      <c r="D23" s="16"/>
      <c r="E23" s="16"/>
      <c r="F23" s="16"/>
      <c r="G23" s="16"/>
      <c r="H23" s="50">
        <f t="shared" si="0"/>
        <v>0</v>
      </c>
    </row>
    <row r="24" spans="2:18" x14ac:dyDescent="0.25">
      <c r="B24" s="49" t="s">
        <v>61</v>
      </c>
      <c r="C24" s="16">
        <f t="shared" ref="C24:H24" si="1">SUM(C20:C23)</f>
        <v>0</v>
      </c>
      <c r="D24" s="16">
        <f t="shared" si="1"/>
        <v>0</v>
      </c>
      <c r="E24" s="16">
        <f t="shared" si="1"/>
        <v>0</v>
      </c>
      <c r="F24" s="16">
        <f t="shared" si="1"/>
        <v>0</v>
      </c>
      <c r="G24" s="16">
        <f t="shared" si="1"/>
        <v>0</v>
      </c>
      <c r="H24" s="16">
        <f t="shared" si="1"/>
        <v>0</v>
      </c>
      <c r="I24"/>
    </row>
    <row r="25" spans="2:18" x14ac:dyDescent="0.25">
      <c r="B25" s="145"/>
      <c r="C25" s="146"/>
      <c r="D25" s="146"/>
      <c r="E25" s="146"/>
      <c r="F25" s="146"/>
      <c r="G25" s="146"/>
      <c r="H25" s="146"/>
    </row>
    <row r="26" spans="2:18" ht="15.75" x14ac:dyDescent="0.25">
      <c r="B26" s="124" t="s">
        <v>88</v>
      </c>
      <c r="C26" s="124"/>
      <c r="D26" s="124"/>
      <c r="E26" s="124"/>
      <c r="F26" s="124"/>
      <c r="G26" s="124"/>
      <c r="H26" s="124"/>
    </row>
    <row r="27" spans="2:18" ht="40.5" customHeight="1" x14ac:dyDescent="0.25">
      <c r="B27" s="309" t="s">
        <v>89</v>
      </c>
      <c r="C27" s="310"/>
      <c r="D27" s="311"/>
      <c r="E27" s="309"/>
      <c r="F27" s="310"/>
      <c r="G27" s="310"/>
      <c r="H27" s="311"/>
      <c r="L27" s="301"/>
      <c r="M27" s="302"/>
      <c r="N27" s="302"/>
      <c r="O27" s="302"/>
      <c r="P27" s="302"/>
      <c r="Q27" s="302"/>
      <c r="R27" s="302"/>
    </row>
    <row r="28" spans="2:18" ht="43.5" customHeight="1" x14ac:dyDescent="0.25">
      <c r="B28" s="312" t="s">
        <v>90</v>
      </c>
      <c r="C28" s="313"/>
      <c r="D28" s="314"/>
      <c r="E28" s="312"/>
      <c r="F28" s="313"/>
      <c r="G28" s="313"/>
      <c r="H28" s="314"/>
    </row>
    <row r="29" spans="2:18" ht="72" customHeight="1" x14ac:dyDescent="0.25">
      <c r="B29" s="303" t="s">
        <v>91</v>
      </c>
      <c r="C29" s="304"/>
      <c r="D29" s="305"/>
      <c r="E29" s="303"/>
      <c r="F29" s="304"/>
      <c r="G29" s="304"/>
      <c r="H29" s="305"/>
      <c r="L29" s="23"/>
      <c r="M29" s="26"/>
    </row>
    <row r="30" spans="2:18" ht="71.25" customHeight="1" x14ac:dyDescent="0.25">
      <c r="B30" s="303" t="s">
        <v>92</v>
      </c>
      <c r="C30" s="304"/>
      <c r="D30" s="305"/>
      <c r="E30" s="303"/>
      <c r="F30" s="304"/>
      <c r="G30" s="304"/>
      <c r="H30" s="305"/>
      <c r="J30" s="197"/>
      <c r="L30" s="23"/>
      <c r="M30" s="23"/>
      <c r="N30" s="23"/>
      <c r="O30" s="23"/>
    </row>
    <row r="31" spans="2:18" s="113" customFormat="1" x14ac:dyDescent="0.25">
      <c r="B31" s="262"/>
      <c r="C31" s="262"/>
      <c r="D31" s="262"/>
      <c r="E31" s="262"/>
      <c r="F31" s="262"/>
      <c r="G31" s="262"/>
      <c r="H31" s="262"/>
      <c r="I31" s="1"/>
    </row>
    <row r="32" spans="2:18" ht="15.75" x14ac:dyDescent="0.25">
      <c r="B32" s="147" t="s">
        <v>93</v>
      </c>
    </row>
    <row r="33" spans="2:10" ht="36.6" customHeight="1" x14ac:dyDescent="0.25">
      <c r="B33" s="255" t="s">
        <v>94</v>
      </c>
      <c r="C33" s="255"/>
      <c r="D33" s="255"/>
      <c r="E33" s="255"/>
      <c r="F33" s="255"/>
      <c r="G33" s="255"/>
      <c r="H33" s="255"/>
    </row>
    <row r="34" spans="2:10" ht="35.1" customHeight="1" x14ac:dyDescent="0.25">
      <c r="B34" s="255" t="s">
        <v>95</v>
      </c>
      <c r="C34" s="255"/>
      <c r="D34" s="255"/>
      <c r="E34" s="255"/>
      <c r="F34" s="255"/>
      <c r="G34" s="255"/>
      <c r="H34" s="255"/>
    </row>
    <row r="35" spans="2:10" ht="14.25" customHeight="1" thickBot="1" x14ac:dyDescent="0.3">
      <c r="B35" s="19"/>
      <c r="C35" s="19"/>
      <c r="D35" s="19"/>
      <c r="E35" s="19"/>
      <c r="F35" s="19"/>
      <c r="G35" s="19"/>
      <c r="H35" s="19"/>
    </row>
    <row r="36" spans="2:10" ht="15" customHeight="1" x14ac:dyDescent="0.25">
      <c r="B36" s="306" t="s">
        <v>96</v>
      </c>
      <c r="C36" s="307"/>
      <c r="D36" s="307"/>
      <c r="E36" s="307"/>
      <c r="F36" s="307"/>
      <c r="G36" s="307"/>
      <c r="H36" s="308"/>
      <c r="I36" s="145"/>
      <c r="J36" s="145"/>
    </row>
    <row r="37" spans="2:10" ht="15" customHeight="1" x14ac:dyDescent="0.25">
      <c r="B37" s="276" t="s">
        <v>24</v>
      </c>
      <c r="C37" s="277"/>
      <c r="D37" s="277"/>
      <c r="E37" s="277"/>
      <c r="F37" s="277"/>
      <c r="G37" s="277"/>
      <c r="H37" s="278"/>
      <c r="I37" s="172"/>
      <c r="J37" s="172"/>
    </row>
    <row r="38" spans="2:10" x14ac:dyDescent="0.25">
      <c r="B38" s="170"/>
      <c r="C38" s="23"/>
      <c r="D38" s="23"/>
      <c r="E38" s="23"/>
      <c r="F38" s="23"/>
      <c r="G38" s="23"/>
      <c r="H38" s="120"/>
      <c r="I38" s="23"/>
      <c r="J38" s="23"/>
    </row>
    <row r="39" spans="2:10" ht="15" customHeight="1" x14ac:dyDescent="0.25">
      <c r="B39" s="171" t="s">
        <v>97</v>
      </c>
      <c r="C39" s="23"/>
      <c r="D39" s="23"/>
      <c r="E39" s="23"/>
      <c r="F39" s="23"/>
      <c r="G39" s="23"/>
      <c r="H39" s="120"/>
      <c r="I39" s="23"/>
      <c r="J39" s="23"/>
    </row>
    <row r="40" spans="2:10" x14ac:dyDescent="0.25">
      <c r="B40" s="170"/>
      <c r="C40" s="23"/>
      <c r="D40" s="23"/>
      <c r="E40" s="23"/>
      <c r="F40" s="23"/>
      <c r="G40" s="23"/>
      <c r="H40" s="120"/>
      <c r="I40" s="23"/>
      <c r="J40" s="23"/>
    </row>
    <row r="41" spans="2:10" x14ac:dyDescent="0.25">
      <c r="B41" s="171" t="s">
        <v>26</v>
      </c>
      <c r="C41" s="173"/>
      <c r="D41" s="173"/>
      <c r="E41" s="173"/>
      <c r="F41" s="173"/>
      <c r="G41" s="173"/>
      <c r="H41" s="121"/>
      <c r="I41" s="173"/>
      <c r="J41" s="173"/>
    </row>
    <row r="42" spans="2:10" x14ac:dyDescent="0.25">
      <c r="B42" s="125"/>
      <c r="C42" s="162"/>
      <c r="D42" s="173"/>
      <c r="E42" s="173"/>
      <c r="F42" s="173"/>
      <c r="G42" s="173"/>
      <c r="H42" s="121"/>
      <c r="I42" s="173"/>
      <c r="J42" s="173"/>
    </row>
    <row r="43" spans="2:10" ht="15.75" thickBot="1" x14ac:dyDescent="0.3">
      <c r="B43" s="128" t="s">
        <v>32</v>
      </c>
      <c r="C43" s="129"/>
      <c r="D43" s="130"/>
      <c r="E43" s="130"/>
      <c r="F43" s="130"/>
      <c r="G43" s="130"/>
      <c r="H43" s="131"/>
      <c r="I43" s="173"/>
      <c r="J43" s="173"/>
    </row>
    <row r="45" spans="2:10" x14ac:dyDescent="0.25">
      <c r="I45" s="113"/>
    </row>
    <row r="56" spans="2:8" x14ac:dyDescent="0.25">
      <c r="B56" s="46"/>
      <c r="C56" s="46"/>
      <c r="D56" s="46"/>
      <c r="E56" s="46"/>
      <c r="F56" s="46"/>
      <c r="G56" s="46"/>
      <c r="H56" s="46"/>
    </row>
    <row r="57" spans="2:8" x14ac:dyDescent="0.25">
      <c r="B57" s="46"/>
      <c r="C57" s="46"/>
      <c r="D57" s="46"/>
      <c r="E57" s="46"/>
      <c r="F57" s="46"/>
      <c r="G57" s="46"/>
      <c r="H57" s="46"/>
    </row>
    <row r="58" spans="2:8" x14ac:dyDescent="0.25">
      <c r="B58" s="44"/>
    </row>
    <row r="59" spans="2:8" x14ac:dyDescent="0.25">
      <c r="B59" s="44"/>
    </row>
  </sheetData>
  <mergeCells count="31">
    <mergeCell ref="A3:H3"/>
    <mergeCell ref="B11:D11"/>
    <mergeCell ref="B8:H8"/>
    <mergeCell ref="E11:H11"/>
    <mergeCell ref="B5:D5"/>
    <mergeCell ref="B7:H7"/>
    <mergeCell ref="E12:H12"/>
    <mergeCell ref="E14:H14"/>
    <mergeCell ref="B36:H36"/>
    <mergeCell ref="B12:D12"/>
    <mergeCell ref="B14:D14"/>
    <mergeCell ref="B27:D27"/>
    <mergeCell ref="E27:H27"/>
    <mergeCell ref="B28:D28"/>
    <mergeCell ref="B29:D29"/>
    <mergeCell ref="E29:H29"/>
    <mergeCell ref="E28:H28"/>
    <mergeCell ref="B13:D13"/>
    <mergeCell ref="E13:H13"/>
    <mergeCell ref="E15:H15"/>
    <mergeCell ref="E16:H16"/>
    <mergeCell ref="B15:D15"/>
    <mergeCell ref="B16:D16"/>
    <mergeCell ref="B37:H37"/>
    <mergeCell ref="L18:R18"/>
    <mergeCell ref="L27:R27"/>
    <mergeCell ref="B31:H31"/>
    <mergeCell ref="B33:H33"/>
    <mergeCell ref="B34:H34"/>
    <mergeCell ref="B30:D30"/>
    <mergeCell ref="E30:H30"/>
  </mergeCells>
  <dataValidations count="1">
    <dataValidation type="list" allowBlank="1" showInputMessage="1" showErrorMessage="1" sqref="J48:J49" xr:uid="{74E57711-7724-4890-A89B-C20DE29B3EB0}">
      <formula1>$J$48:$J$49</formula1>
    </dataValidation>
  </dataValidations>
  <hyperlinks>
    <hyperlink ref="E5" r:id="rId1" xr:uid="{BD2E5E68-BFBD-488C-AAA9-00261A7BD222}"/>
  </hyperlinks>
  <pageMargins left="0.70866141732283472" right="0.70866141732283472" top="0.74803149606299213" bottom="0.74803149606299213" header="0.31496062992125984" footer="0.31496062992125984"/>
  <pageSetup paperSize="9" scale="54" fitToWidth="0" orientation="portrait" r:id="rId2"/>
  <drawing r:id="rId3"/>
  <extLst>
    <ext xmlns:x14="http://schemas.microsoft.com/office/spreadsheetml/2009/9/main" uri="{CCE6A557-97BC-4b89-ADB6-D9C93CAAB3DF}">
      <x14:dataValidations xmlns:xm="http://schemas.microsoft.com/office/excel/2006/main" count="2">
        <x14:dataValidation type="list" allowBlank="1" showInputMessage="1" showErrorMessage="1" prompt="Please select from the drop down menu" xr:uid="{7163B8C0-85B4-4302-B59B-ED9F27153CF1}">
          <x14:formula1>
            <xm:f>'Drop Down Lists (Hide)'!$A$8:$A$9</xm:f>
          </x14:formula1>
          <xm:sqref>E12:H12</xm:sqref>
        </x14:dataValidation>
        <x14:dataValidation type="list" allowBlank="1" showInputMessage="1" showErrorMessage="1" prompt="Please select from the drop down menu" xr:uid="{16208CBD-F1A8-40D9-9497-5B0AB84EBD59}">
          <x14:formula1>
            <xm:f>'Drop Down Lists (Hide)'!$A$8:$A$10</xm:f>
          </x14:formula1>
          <xm:sqref>E13:H13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424F2A-2F4C-44DC-B653-F21EE35C69AD}">
  <sheetPr>
    <pageSetUpPr fitToPage="1"/>
  </sheetPr>
  <dimension ref="A1:EW74"/>
  <sheetViews>
    <sheetView workbookViewId="0">
      <selection activeCell="G10" sqref="G10:I10"/>
    </sheetView>
  </sheetViews>
  <sheetFormatPr defaultRowHeight="15" x14ac:dyDescent="0.25"/>
  <cols>
    <col min="1" max="1" width="3" style="1" customWidth="1"/>
    <col min="6" max="6" width="19" customWidth="1"/>
    <col min="9" max="9" width="40" customWidth="1"/>
  </cols>
  <sheetData>
    <row r="1" spans="1:153" x14ac:dyDescent="0.25">
      <c r="A1" s="161"/>
      <c r="B1" s="161"/>
      <c r="C1" s="161"/>
      <c r="D1" s="161"/>
      <c r="E1" s="161"/>
      <c r="F1" s="161"/>
      <c r="G1" s="161"/>
      <c r="H1" s="161"/>
      <c r="I1" s="161"/>
      <c r="J1" s="161"/>
      <c r="K1" s="161"/>
      <c r="L1" s="161"/>
      <c r="M1" s="1"/>
      <c r="N1" s="1"/>
      <c r="O1" s="1"/>
      <c r="P1" s="1"/>
      <c r="Q1" s="1"/>
      <c r="R1" s="1"/>
      <c r="S1" s="1"/>
      <c r="T1" s="1"/>
      <c r="U1" s="1"/>
      <c r="V1" s="1"/>
      <c r="W1" s="156"/>
      <c r="X1" s="150"/>
      <c r="Y1" s="156"/>
      <c r="Z1" s="150"/>
      <c r="AA1" s="149"/>
      <c r="AB1" s="149"/>
      <c r="AC1" s="149"/>
      <c r="AD1" s="149"/>
      <c r="AE1" s="149"/>
      <c r="AF1" s="149"/>
      <c r="AG1" s="149"/>
      <c r="AH1" s="149"/>
      <c r="AI1" s="149"/>
      <c r="AJ1" s="149"/>
      <c r="AK1" s="149"/>
      <c r="AL1" s="149"/>
      <c r="AM1" s="149"/>
      <c r="AN1" s="149"/>
      <c r="AO1" s="149"/>
      <c r="AP1" s="149"/>
      <c r="AQ1" s="149"/>
      <c r="AR1" s="149"/>
      <c r="AS1" s="149"/>
      <c r="AT1" s="149"/>
      <c r="AU1" s="149"/>
      <c r="AV1" s="149"/>
      <c r="AW1" s="149"/>
      <c r="AX1" s="149"/>
      <c r="AY1" s="149"/>
      <c r="AZ1" s="149"/>
      <c r="BA1" s="149"/>
      <c r="BB1" s="149"/>
      <c r="BC1" s="149"/>
      <c r="BD1" s="149"/>
      <c r="BE1" s="149"/>
      <c r="BF1" s="149"/>
      <c r="BG1" s="149"/>
      <c r="BH1" s="149"/>
      <c r="BI1" s="149"/>
      <c r="BJ1" s="149"/>
      <c r="BK1" s="149"/>
      <c r="BL1" s="149"/>
      <c r="BM1" s="149"/>
      <c r="BN1" s="149"/>
      <c r="BO1" s="149"/>
      <c r="BP1" s="149"/>
      <c r="BQ1" s="149"/>
      <c r="BR1" s="149"/>
      <c r="BS1" s="149"/>
      <c r="BT1" s="149"/>
      <c r="BU1" s="149"/>
      <c r="BV1" s="149"/>
      <c r="BW1" s="149"/>
      <c r="BX1" s="149"/>
      <c r="BY1" s="149"/>
      <c r="BZ1" s="149"/>
      <c r="CA1" s="149"/>
      <c r="CB1" s="149"/>
      <c r="CC1" s="149"/>
      <c r="CD1" s="149"/>
      <c r="CE1" s="149"/>
      <c r="CF1" s="149"/>
      <c r="CG1" s="149"/>
      <c r="CH1" s="149"/>
      <c r="CI1" s="149"/>
      <c r="CJ1" s="149"/>
      <c r="CK1" s="149"/>
      <c r="CL1" s="149"/>
      <c r="CM1" s="149"/>
      <c r="CN1" s="149"/>
      <c r="CO1" s="149"/>
      <c r="CP1" s="149"/>
      <c r="CQ1" s="149"/>
      <c r="CR1" s="149"/>
      <c r="CS1" s="149"/>
      <c r="CT1" s="149"/>
      <c r="CU1" s="149"/>
      <c r="CV1" s="149"/>
      <c r="CW1" s="149"/>
      <c r="CX1" s="149"/>
      <c r="CY1" s="149"/>
      <c r="CZ1" s="149"/>
      <c r="DA1" s="149"/>
      <c r="DB1" s="149"/>
      <c r="DC1" s="149"/>
      <c r="DD1" s="149"/>
      <c r="DE1" s="149"/>
      <c r="DF1" s="149"/>
      <c r="DG1" s="149"/>
      <c r="DH1" s="149"/>
      <c r="DI1" s="149"/>
      <c r="DJ1" s="149"/>
      <c r="DK1" s="149"/>
      <c r="DL1" s="149"/>
      <c r="DM1" s="149"/>
      <c r="DN1" s="149"/>
      <c r="DO1" s="149"/>
      <c r="DP1" s="149"/>
      <c r="DQ1" s="149"/>
      <c r="DR1" s="149"/>
      <c r="DS1" s="149"/>
      <c r="DT1" s="149"/>
      <c r="DU1" s="149"/>
      <c r="DV1" s="149"/>
      <c r="DW1" s="149"/>
      <c r="DX1" s="149"/>
      <c r="DY1" s="149"/>
      <c r="DZ1" s="149"/>
      <c r="EA1" s="149"/>
      <c r="EB1" s="149"/>
      <c r="EC1" s="149"/>
      <c r="ED1" s="149"/>
      <c r="EE1" s="149"/>
      <c r="EF1" s="149"/>
      <c r="EG1" s="149"/>
      <c r="EH1" s="149"/>
      <c r="EI1" s="149"/>
      <c r="EJ1" s="149"/>
      <c r="EK1" s="149"/>
      <c r="EL1" s="149"/>
      <c r="EM1" s="149"/>
      <c r="EN1" s="149"/>
      <c r="EO1" s="149"/>
      <c r="EP1" s="149"/>
      <c r="EQ1" s="149"/>
      <c r="ER1" s="149"/>
      <c r="ES1" s="149"/>
      <c r="ET1" s="149"/>
      <c r="EU1" s="149"/>
      <c r="EV1" s="149"/>
      <c r="EW1" s="150"/>
    </row>
    <row r="2" spans="1:153" x14ac:dyDescent="0.25">
      <c r="B2" s="1"/>
      <c r="C2" s="1"/>
      <c r="D2" s="1"/>
      <c r="E2" s="1"/>
      <c r="F2" s="1"/>
      <c r="G2" s="1"/>
      <c r="H2" s="1"/>
      <c r="I2" s="1"/>
      <c r="J2" s="1"/>
      <c r="K2" s="1"/>
      <c r="L2" s="1"/>
      <c r="M2" s="1"/>
      <c r="N2" s="1"/>
      <c r="O2" s="1"/>
      <c r="P2" s="1"/>
      <c r="Q2" s="1"/>
      <c r="R2" s="1"/>
      <c r="S2" s="1"/>
      <c r="T2" s="1"/>
      <c r="U2" s="1"/>
      <c r="V2" s="1"/>
      <c r="W2" s="158"/>
      <c r="X2" s="142"/>
      <c r="Y2" s="158"/>
      <c r="Z2" s="142"/>
      <c r="AA2" s="142"/>
      <c r="EW2" s="152"/>
    </row>
    <row r="3" spans="1:153" ht="21" x14ac:dyDescent="0.35">
      <c r="A3" s="284" t="s">
        <v>98</v>
      </c>
      <c r="B3" s="284"/>
      <c r="C3" s="284"/>
      <c r="D3" s="284"/>
      <c r="E3" s="284"/>
      <c r="F3" s="284"/>
      <c r="G3" s="284"/>
      <c r="H3" s="284"/>
      <c r="I3" s="284"/>
      <c r="J3" s="29"/>
      <c r="K3" s="29"/>
      <c r="L3" s="29"/>
      <c r="M3" s="29"/>
      <c r="N3" s="29"/>
      <c r="O3" s="29"/>
      <c r="P3" s="29"/>
      <c r="Q3" s="29"/>
      <c r="R3" s="29"/>
      <c r="S3" s="29"/>
      <c r="T3" s="29"/>
      <c r="U3" s="29"/>
      <c r="V3" s="29"/>
      <c r="W3" s="158"/>
      <c r="X3" s="142"/>
      <c r="Y3" s="158"/>
      <c r="Z3" s="142"/>
      <c r="AA3" s="159"/>
      <c r="EW3" s="152"/>
    </row>
    <row r="4" spans="1:153" x14ac:dyDescent="0.25">
      <c r="B4" s="1"/>
      <c r="C4" s="1"/>
      <c r="D4" s="1"/>
      <c r="E4" s="1"/>
      <c r="F4" s="1"/>
      <c r="G4" s="1"/>
      <c r="H4" s="1"/>
      <c r="I4" s="1"/>
      <c r="J4" s="1"/>
      <c r="K4" s="1"/>
      <c r="L4" s="1"/>
      <c r="M4" s="1"/>
      <c r="N4" s="1"/>
      <c r="O4" s="1"/>
      <c r="P4" s="1"/>
      <c r="Q4" s="1"/>
      <c r="R4" s="1"/>
      <c r="S4" s="1"/>
      <c r="T4" s="1"/>
      <c r="U4" s="1"/>
      <c r="V4" s="1"/>
      <c r="W4" s="140"/>
      <c r="X4" s="141"/>
      <c r="Y4" s="140"/>
      <c r="Z4" s="141"/>
      <c r="AA4" s="155"/>
      <c r="EW4" s="152"/>
    </row>
    <row r="5" spans="1:153" x14ac:dyDescent="0.25">
      <c r="B5" s="1"/>
      <c r="C5" s="1"/>
      <c r="D5" s="1"/>
      <c r="E5" s="1"/>
      <c r="F5" s="1"/>
      <c r="G5" s="1"/>
      <c r="H5" s="1"/>
      <c r="I5" s="1"/>
      <c r="J5" s="1"/>
      <c r="K5" s="1"/>
      <c r="L5" s="1"/>
      <c r="M5" s="1"/>
      <c r="N5" s="1"/>
      <c r="O5" s="1"/>
      <c r="P5" s="1"/>
      <c r="Q5" s="1"/>
      <c r="R5" s="1"/>
      <c r="S5" s="1"/>
      <c r="T5" s="1"/>
      <c r="U5" s="1"/>
      <c r="V5" s="1"/>
      <c r="W5" s="157"/>
      <c r="X5" s="152"/>
      <c r="Y5" s="157"/>
      <c r="Z5" s="156"/>
      <c r="EW5" s="152"/>
    </row>
    <row r="6" spans="1:153" s="1" customFormat="1" x14ac:dyDescent="0.25">
      <c r="B6" s="202" t="s">
        <v>99</v>
      </c>
      <c r="C6" s="201"/>
      <c r="D6" s="201"/>
      <c r="E6" s="201"/>
      <c r="F6" s="201"/>
      <c r="G6" s="335" t="s">
        <v>35</v>
      </c>
      <c r="H6" s="335"/>
      <c r="I6" s="335"/>
      <c r="W6" s="143"/>
      <c r="X6" s="138"/>
      <c r="Y6" s="143"/>
      <c r="Z6" s="143"/>
      <c r="EW6" s="138"/>
    </row>
    <row r="7" spans="1:153" s="1" customFormat="1" ht="15" customHeight="1" x14ac:dyDescent="0.25">
      <c r="B7" s="185"/>
      <c r="C7" s="185"/>
      <c r="D7" s="185"/>
      <c r="E7" s="185"/>
      <c r="F7" s="185"/>
      <c r="G7" s="185"/>
      <c r="W7" s="143"/>
      <c r="X7" s="138"/>
      <c r="Y7" s="143"/>
      <c r="Z7" s="143"/>
      <c r="EW7" s="138"/>
    </row>
    <row r="8" spans="1:153" ht="15.75" x14ac:dyDescent="0.25">
      <c r="B8" s="124" t="s">
        <v>100</v>
      </c>
      <c r="C8" s="124"/>
      <c r="D8" s="124"/>
      <c r="E8" s="124"/>
      <c r="F8" s="124"/>
      <c r="G8" s="124"/>
      <c r="H8" s="124"/>
      <c r="I8" s="124"/>
      <c r="J8" s="1"/>
      <c r="K8" s="1"/>
      <c r="L8" s="1"/>
      <c r="M8" s="1"/>
      <c r="N8" s="1"/>
      <c r="O8" s="1"/>
      <c r="P8" s="1"/>
      <c r="Q8" s="1"/>
      <c r="R8" s="1"/>
      <c r="S8" s="1"/>
      <c r="T8" s="1"/>
      <c r="U8" s="1"/>
      <c r="V8" s="1"/>
      <c r="W8" s="157"/>
      <c r="X8" s="152"/>
      <c r="Y8" s="157"/>
      <c r="Z8" s="157"/>
      <c r="EW8" s="152"/>
    </row>
    <row r="9" spans="1:153" x14ac:dyDescent="0.25">
      <c r="B9" s="324" t="s">
        <v>101</v>
      </c>
      <c r="C9" s="324"/>
      <c r="D9" s="324"/>
      <c r="E9" s="324"/>
      <c r="F9" s="324"/>
      <c r="G9" s="325"/>
      <c r="H9" s="325"/>
      <c r="I9" s="325"/>
      <c r="J9" s="101"/>
      <c r="K9" s="101"/>
      <c r="L9" s="101"/>
      <c r="M9" s="101"/>
      <c r="N9" s="101"/>
      <c r="O9" s="101"/>
      <c r="P9" s="101"/>
      <c r="Q9" s="101"/>
      <c r="R9" s="101"/>
      <c r="S9" s="101"/>
      <c r="T9" s="1"/>
      <c r="U9" s="1"/>
      <c r="V9" s="1"/>
      <c r="W9" s="158"/>
      <c r="X9" s="142"/>
      <c r="Y9" s="158"/>
      <c r="Z9" s="158"/>
      <c r="AA9" s="142"/>
      <c r="EW9" s="152"/>
    </row>
    <row r="10" spans="1:153" x14ac:dyDescent="0.25">
      <c r="B10" s="329" t="s">
        <v>102</v>
      </c>
      <c r="C10" s="330"/>
      <c r="D10" s="330"/>
      <c r="E10" s="330"/>
      <c r="F10" s="331"/>
      <c r="G10" s="332"/>
      <c r="H10" s="333"/>
      <c r="I10" s="334"/>
      <c r="J10" s="101"/>
      <c r="K10" s="101"/>
      <c r="L10" s="101"/>
      <c r="M10" s="101"/>
      <c r="N10" s="101"/>
      <c r="O10" s="101"/>
      <c r="P10" s="101"/>
      <c r="Q10" s="101"/>
      <c r="R10" s="101"/>
      <c r="S10" s="101"/>
      <c r="T10" s="1"/>
      <c r="U10" s="1"/>
      <c r="V10" s="1"/>
      <c r="W10" s="157"/>
      <c r="X10" s="152"/>
      <c r="Y10" s="157"/>
      <c r="Z10" s="157"/>
      <c r="EW10" s="152"/>
    </row>
    <row r="11" spans="1:153" x14ac:dyDescent="0.25">
      <c r="B11" s="324" t="s">
        <v>103</v>
      </c>
      <c r="C11" s="324"/>
      <c r="D11" s="324"/>
      <c r="E11" s="324"/>
      <c r="F11" s="324"/>
      <c r="G11" s="325"/>
      <c r="H11" s="325"/>
      <c r="I11" s="325"/>
      <c r="J11" s="101"/>
      <c r="K11" s="101"/>
      <c r="L11" s="101"/>
      <c r="M11" s="101"/>
      <c r="N11" s="101"/>
      <c r="O11" s="101"/>
      <c r="P11" s="101"/>
      <c r="Q11" s="101"/>
      <c r="R11" s="101"/>
      <c r="S11" s="101"/>
      <c r="T11" s="1"/>
      <c r="U11" s="1"/>
      <c r="V11" s="1"/>
      <c r="W11" s="158"/>
      <c r="X11" s="142"/>
      <c r="Y11" s="158"/>
      <c r="Z11" s="158"/>
      <c r="AA11" s="142"/>
      <c r="EW11" s="152"/>
    </row>
    <row r="12" spans="1:153" x14ac:dyDescent="0.25">
      <c r="C12" s="177"/>
      <c r="D12" s="177"/>
      <c r="E12" s="179"/>
      <c r="F12" s="176"/>
      <c r="G12" s="179"/>
      <c r="H12" s="179"/>
      <c r="I12" s="176"/>
      <c r="J12" s="1"/>
      <c r="K12" s="1"/>
      <c r="L12" s="1"/>
      <c r="M12" s="1"/>
      <c r="N12" s="1"/>
      <c r="O12" s="1"/>
      <c r="P12" s="1"/>
      <c r="Q12" s="1"/>
      <c r="R12" s="1"/>
      <c r="S12" s="1"/>
      <c r="T12" s="1"/>
      <c r="U12" s="1"/>
      <c r="V12" s="1"/>
      <c r="W12" s="157"/>
      <c r="X12" s="152"/>
      <c r="Y12" s="157"/>
      <c r="Z12" s="157"/>
      <c r="EW12" s="152"/>
    </row>
    <row r="13" spans="1:153" ht="15.75" x14ac:dyDescent="0.25">
      <c r="B13" s="124" t="s">
        <v>104</v>
      </c>
      <c r="D13" s="178"/>
      <c r="E13" s="178"/>
      <c r="F13" s="178"/>
      <c r="G13" s="186"/>
      <c r="H13" s="184"/>
      <c r="J13" s="1"/>
      <c r="K13" s="1"/>
      <c r="L13" s="1"/>
      <c r="M13" s="1"/>
      <c r="N13" s="1"/>
      <c r="O13" s="1"/>
      <c r="P13" s="1"/>
      <c r="Q13" s="1"/>
      <c r="R13" s="1"/>
      <c r="S13" s="1"/>
      <c r="T13" s="1"/>
      <c r="U13" s="1"/>
      <c r="V13" s="1"/>
      <c r="W13" s="158"/>
      <c r="X13" s="142"/>
      <c r="Y13" s="158"/>
      <c r="Z13" s="158"/>
      <c r="AA13" s="142"/>
      <c r="EW13" s="152"/>
    </row>
    <row r="14" spans="1:153" x14ac:dyDescent="0.25">
      <c r="B14" s="324" t="s">
        <v>105</v>
      </c>
      <c r="C14" s="324"/>
      <c r="D14" s="324"/>
      <c r="E14" s="324"/>
      <c r="F14" s="324"/>
      <c r="G14" s="325"/>
      <c r="H14" s="325"/>
      <c r="I14" s="325"/>
      <c r="J14" s="1"/>
      <c r="K14" s="1"/>
      <c r="L14" s="1"/>
      <c r="M14" s="1"/>
      <c r="N14" s="1"/>
      <c r="O14" s="1"/>
      <c r="P14" s="1"/>
      <c r="Q14" s="1"/>
      <c r="R14" s="1"/>
      <c r="S14" s="1"/>
      <c r="T14" s="1"/>
      <c r="U14" s="1"/>
      <c r="V14" s="1"/>
      <c r="W14" s="158"/>
      <c r="X14" s="142"/>
      <c r="Y14" s="158"/>
      <c r="Z14" s="158"/>
      <c r="AA14" s="142"/>
      <c r="EW14" s="152"/>
    </row>
    <row r="15" spans="1:153" x14ac:dyDescent="0.25">
      <c r="B15" s="329" t="s">
        <v>106</v>
      </c>
      <c r="C15" s="330"/>
      <c r="D15" s="330"/>
      <c r="E15" s="330"/>
      <c r="F15" s="331"/>
      <c r="G15" s="332"/>
      <c r="H15" s="333"/>
      <c r="I15" s="334"/>
      <c r="J15" s="1"/>
      <c r="K15" s="1"/>
      <c r="L15" s="1"/>
      <c r="M15" s="1"/>
      <c r="N15" s="1"/>
      <c r="O15" s="1"/>
      <c r="P15" s="1"/>
      <c r="Q15" s="1"/>
      <c r="R15" s="1"/>
      <c r="S15" s="1"/>
      <c r="T15" s="1"/>
      <c r="U15" s="1"/>
      <c r="V15" s="1"/>
      <c r="W15" s="157"/>
      <c r="X15" s="152"/>
      <c r="Y15" s="157"/>
      <c r="Z15" s="157"/>
      <c r="EW15" s="152"/>
    </row>
    <row r="16" spans="1:153" x14ac:dyDescent="0.25">
      <c r="B16" s="324" t="s">
        <v>107</v>
      </c>
      <c r="C16" s="324"/>
      <c r="D16" s="324"/>
      <c r="E16" s="324"/>
      <c r="F16" s="324"/>
      <c r="G16" s="325"/>
      <c r="H16" s="325"/>
      <c r="I16" s="325"/>
      <c r="J16" s="1"/>
      <c r="K16" s="1"/>
      <c r="L16" s="1"/>
      <c r="M16" s="1"/>
      <c r="N16" s="191"/>
      <c r="O16" s="1"/>
      <c r="P16" s="1"/>
      <c r="Q16" s="1"/>
      <c r="R16" s="1"/>
      <c r="S16" s="1"/>
      <c r="T16" s="1"/>
      <c r="U16" s="1"/>
      <c r="V16" s="1"/>
      <c r="W16" s="158"/>
      <c r="X16" s="142"/>
      <c r="Y16" s="158"/>
      <c r="Z16" s="158"/>
      <c r="AA16" s="142"/>
      <c r="EW16" s="152"/>
    </row>
    <row r="17" spans="2:153" x14ac:dyDescent="0.25">
      <c r="B17" s="180"/>
      <c r="C17" s="174"/>
      <c r="D17" s="181"/>
      <c r="E17" s="182"/>
      <c r="F17" s="174"/>
      <c r="G17" s="175"/>
      <c r="H17" s="175"/>
      <c r="I17" s="175"/>
      <c r="J17" s="1"/>
      <c r="K17" s="1"/>
      <c r="L17" s="1"/>
      <c r="M17" s="1"/>
      <c r="N17" s="191"/>
      <c r="O17" s="1"/>
      <c r="P17" s="1"/>
      <c r="Q17" s="1"/>
      <c r="R17" s="1"/>
      <c r="S17" s="1"/>
      <c r="T17" s="1"/>
      <c r="U17" s="1"/>
      <c r="V17" s="1"/>
      <c r="W17" s="157"/>
      <c r="X17" s="152"/>
      <c r="Y17" s="157"/>
      <c r="Z17" s="157"/>
      <c r="EW17" s="152"/>
    </row>
    <row r="18" spans="2:153" ht="15.75" x14ac:dyDescent="0.25">
      <c r="B18" s="124" t="s">
        <v>108</v>
      </c>
      <c r="C18" s="1"/>
      <c r="D18" s="1"/>
      <c r="E18" s="1"/>
      <c r="F18" s="1"/>
      <c r="G18" s="1"/>
      <c r="H18" s="1"/>
      <c r="I18" s="1"/>
      <c r="J18" s="1"/>
      <c r="K18" s="1"/>
      <c r="L18" s="1"/>
      <c r="M18" s="1"/>
      <c r="N18" s="1"/>
      <c r="O18" s="1"/>
      <c r="P18" s="1"/>
      <c r="Q18" s="1"/>
      <c r="R18" s="1"/>
      <c r="S18" s="1"/>
      <c r="T18" s="138"/>
      <c r="U18" s="1"/>
      <c r="V18" s="160"/>
      <c r="W18" s="158"/>
      <c r="X18" s="142"/>
      <c r="Y18" s="158"/>
      <c r="Z18" s="158"/>
      <c r="AA18" s="142"/>
      <c r="EW18" s="152"/>
    </row>
    <row r="19" spans="2:153" x14ac:dyDescent="0.25">
      <c r="B19" s="324" t="s">
        <v>109</v>
      </c>
      <c r="C19" s="324"/>
      <c r="D19" s="324"/>
      <c r="E19" s="324"/>
      <c r="F19" s="324"/>
      <c r="G19" s="325"/>
      <c r="H19" s="325"/>
      <c r="I19" s="325"/>
      <c r="J19" s="159"/>
      <c r="K19" s="155"/>
      <c r="L19" s="155"/>
      <c r="M19" s="158"/>
      <c r="N19" s="142"/>
      <c r="O19" s="142"/>
      <c r="P19" s="159"/>
      <c r="Q19" s="158"/>
      <c r="R19" s="142"/>
      <c r="S19" s="142"/>
      <c r="T19" s="142"/>
      <c r="U19" s="142"/>
      <c r="V19" s="142"/>
      <c r="W19" s="142"/>
      <c r="X19" s="142"/>
      <c r="Y19" s="158"/>
      <c r="Z19" s="158"/>
      <c r="AA19" s="140"/>
    </row>
    <row r="20" spans="2:153" x14ac:dyDescent="0.25">
      <c r="B20" s="183"/>
      <c r="C20" s="179"/>
      <c r="D20" s="179"/>
      <c r="E20" s="179"/>
      <c r="F20" s="179"/>
      <c r="G20" s="179"/>
      <c r="H20" s="179"/>
      <c r="I20" s="183"/>
      <c r="J20" s="153"/>
      <c r="K20" s="153"/>
      <c r="L20" s="153"/>
      <c r="M20" s="140"/>
      <c r="N20" s="141"/>
      <c r="O20" s="141"/>
      <c r="P20" s="154"/>
      <c r="Q20" s="140"/>
      <c r="R20" s="141"/>
      <c r="S20" s="141"/>
      <c r="T20" s="141"/>
      <c r="U20" s="141"/>
      <c r="V20" s="141"/>
      <c r="W20" s="141"/>
      <c r="X20" s="141"/>
      <c r="Y20" s="140"/>
      <c r="Z20" s="140"/>
      <c r="AA20" s="140"/>
    </row>
    <row r="21" spans="2:153" ht="15.75" x14ac:dyDescent="0.25">
      <c r="B21" s="187" t="s">
        <v>110</v>
      </c>
      <c r="C21" s="184"/>
      <c r="D21" s="184"/>
      <c r="E21" s="184"/>
      <c r="F21" s="184"/>
      <c r="G21" s="184"/>
      <c r="H21" s="184"/>
      <c r="J21" s="151"/>
      <c r="K21" s="151"/>
      <c r="L21" s="151"/>
      <c r="M21" s="157"/>
      <c r="N21" s="152"/>
      <c r="O21" s="152"/>
      <c r="Q21" s="157"/>
      <c r="R21" s="152"/>
      <c r="S21" s="152"/>
      <c r="T21" s="152"/>
      <c r="U21" s="152"/>
      <c r="V21" s="152"/>
      <c r="W21" s="152"/>
      <c r="X21" s="152"/>
      <c r="Y21" s="157"/>
      <c r="Z21" s="157"/>
      <c r="AA21" s="140"/>
    </row>
    <row r="22" spans="2:153" x14ac:dyDescent="0.25">
      <c r="B22" s="329" t="s">
        <v>111</v>
      </c>
      <c r="C22" s="330"/>
      <c r="D22" s="330"/>
      <c r="E22" s="330"/>
      <c r="F22" s="330"/>
      <c r="G22" s="330"/>
      <c r="H22" s="330"/>
      <c r="I22" s="331"/>
      <c r="J22" s="149"/>
      <c r="K22" s="148"/>
      <c r="L22" s="148"/>
      <c r="M22" s="156"/>
      <c r="N22" s="150"/>
      <c r="O22" s="150"/>
      <c r="P22" s="149"/>
      <c r="Q22" s="156"/>
      <c r="R22" s="150"/>
      <c r="S22" s="150"/>
      <c r="T22" s="150"/>
      <c r="U22" s="150"/>
      <c r="V22" s="150"/>
      <c r="W22" s="150"/>
      <c r="X22" s="150"/>
      <c r="Y22" s="156"/>
      <c r="Z22" s="156"/>
    </row>
    <row r="23" spans="2:153" ht="137.25" customHeight="1" x14ac:dyDescent="0.25">
      <c r="B23" s="326"/>
      <c r="C23" s="327"/>
      <c r="D23" s="327"/>
      <c r="E23" s="327"/>
      <c r="F23" s="327"/>
      <c r="G23" s="327"/>
      <c r="H23" s="327"/>
      <c r="I23" s="328"/>
      <c r="J23" s="159"/>
      <c r="K23" s="155"/>
      <c r="L23" s="155"/>
      <c r="M23" s="158"/>
      <c r="N23" s="142"/>
      <c r="O23" s="142"/>
      <c r="P23" s="159"/>
      <c r="Q23" s="158"/>
      <c r="R23" s="142"/>
      <c r="S23" s="142"/>
      <c r="T23" s="142"/>
      <c r="U23" s="142"/>
      <c r="V23" s="142"/>
      <c r="W23" s="142"/>
      <c r="X23" s="142"/>
      <c r="Y23" s="158"/>
      <c r="Z23" s="158"/>
      <c r="AA23" s="142"/>
    </row>
    <row r="24" spans="2:153" x14ac:dyDescent="0.25">
      <c r="B24" s="140"/>
      <c r="C24" s="140"/>
      <c r="D24" s="154"/>
      <c r="E24" s="140"/>
      <c r="F24" s="154"/>
      <c r="G24" s="140"/>
      <c r="H24" s="154"/>
      <c r="I24" s="140"/>
      <c r="J24" s="154"/>
      <c r="K24" s="153"/>
      <c r="L24" s="153"/>
      <c r="M24" s="140"/>
      <c r="N24" s="141"/>
      <c r="O24" s="141"/>
      <c r="P24" s="154"/>
      <c r="Q24" s="140"/>
      <c r="R24" s="141"/>
      <c r="S24" s="141"/>
      <c r="T24" s="141"/>
      <c r="U24" s="141"/>
      <c r="V24" s="141"/>
      <c r="W24" s="141"/>
      <c r="X24" s="141"/>
      <c r="Y24" s="140"/>
      <c r="Z24" s="158"/>
      <c r="AA24" s="159"/>
    </row>
    <row r="25" spans="2:153" x14ac:dyDescent="0.25">
      <c r="B25" s="152"/>
      <c r="C25" s="157"/>
      <c r="E25" s="157"/>
      <c r="G25" s="157"/>
      <c r="I25" s="157"/>
      <c r="K25" s="151"/>
      <c r="L25" s="151"/>
      <c r="M25" s="157"/>
      <c r="N25" s="152"/>
      <c r="O25" s="152"/>
      <c r="Q25" s="157"/>
      <c r="R25" s="152"/>
      <c r="S25" s="152"/>
      <c r="T25" s="152"/>
      <c r="U25" s="152"/>
      <c r="V25" s="152"/>
      <c r="W25" s="152"/>
      <c r="X25" s="152"/>
      <c r="Y25" s="157"/>
      <c r="Z25" s="157"/>
    </row>
    <row r="26" spans="2:153" x14ac:dyDescent="0.25">
      <c r="B26" s="158"/>
      <c r="C26" s="158"/>
      <c r="D26" s="159"/>
      <c r="E26" s="158"/>
      <c r="F26" s="159"/>
      <c r="G26" s="158"/>
      <c r="H26" s="159"/>
      <c r="I26" s="158"/>
      <c r="J26" s="159"/>
      <c r="K26" s="155"/>
      <c r="L26" s="155"/>
      <c r="M26" s="158"/>
      <c r="N26" s="142"/>
      <c r="O26" s="142"/>
      <c r="P26" s="159"/>
      <c r="Q26" s="158"/>
      <c r="R26" s="142"/>
      <c r="S26" s="142"/>
      <c r="T26" s="142"/>
      <c r="U26" s="142"/>
      <c r="V26" s="142"/>
      <c r="W26" s="142"/>
      <c r="X26" s="142"/>
      <c r="Y26" s="158"/>
      <c r="Z26" s="158"/>
      <c r="AA26" s="142"/>
    </row>
    <row r="27" spans="2:153" x14ac:dyDescent="0.25">
      <c r="B27" s="152"/>
      <c r="C27" s="157"/>
      <c r="E27" s="157"/>
      <c r="G27" s="157"/>
      <c r="I27" s="157"/>
      <c r="K27" s="151"/>
      <c r="L27" s="151"/>
      <c r="M27" s="157"/>
      <c r="N27" s="152"/>
      <c r="O27" s="152"/>
      <c r="Q27" s="157"/>
      <c r="R27" s="152"/>
      <c r="S27" s="152"/>
      <c r="T27" s="152"/>
      <c r="U27" s="152"/>
      <c r="V27" s="152"/>
      <c r="W27" s="152"/>
      <c r="X27" s="152"/>
      <c r="Y27" s="157"/>
      <c r="Z27" s="157"/>
    </row>
    <row r="28" spans="2:153" x14ac:dyDescent="0.25">
      <c r="B28" s="158"/>
      <c r="C28" s="158"/>
      <c r="D28" s="159"/>
      <c r="E28" s="158"/>
      <c r="F28" s="159"/>
      <c r="G28" s="158"/>
      <c r="H28" s="159"/>
      <c r="I28" s="158"/>
      <c r="J28" s="142"/>
      <c r="K28" s="155"/>
      <c r="L28" s="155"/>
      <c r="M28" s="158"/>
      <c r="N28" s="142"/>
      <c r="O28" s="142"/>
      <c r="P28" s="159"/>
      <c r="Q28" s="158"/>
      <c r="R28" s="142"/>
      <c r="S28" s="142"/>
      <c r="T28" s="142"/>
      <c r="U28" s="142"/>
      <c r="V28" s="142"/>
      <c r="W28" s="142"/>
      <c r="X28" s="142"/>
      <c r="Y28" s="158"/>
      <c r="Z28" s="158"/>
      <c r="AA28" s="142"/>
    </row>
    <row r="29" spans="2:153" x14ac:dyDescent="0.25">
      <c r="B29" s="152"/>
      <c r="C29" s="157"/>
      <c r="E29" s="157"/>
      <c r="G29" s="157"/>
      <c r="I29" s="157"/>
      <c r="K29" s="151"/>
      <c r="L29" s="151"/>
      <c r="M29" s="157"/>
      <c r="N29" s="152"/>
      <c r="O29" s="152"/>
      <c r="Q29" s="157"/>
      <c r="R29" s="152"/>
      <c r="S29" s="152"/>
      <c r="T29" s="152"/>
      <c r="U29" s="152"/>
      <c r="V29" s="152"/>
      <c r="W29" s="152"/>
      <c r="X29" s="152"/>
      <c r="Y29" s="157"/>
      <c r="Z29" s="157"/>
    </row>
    <row r="30" spans="2:153" x14ac:dyDescent="0.25">
      <c r="B30" s="158"/>
      <c r="C30" s="158"/>
      <c r="D30" s="159"/>
      <c r="E30" s="158"/>
      <c r="F30" s="159"/>
      <c r="G30" s="158"/>
      <c r="H30" s="159"/>
      <c r="I30" s="158"/>
      <c r="J30" s="142"/>
      <c r="K30" s="155"/>
      <c r="L30" s="155"/>
      <c r="M30" s="158"/>
      <c r="N30" s="142"/>
      <c r="O30" s="142"/>
      <c r="P30" s="159"/>
      <c r="Q30" s="158"/>
      <c r="R30" s="142"/>
      <c r="S30" s="142"/>
      <c r="T30" s="142"/>
      <c r="U30" s="142"/>
      <c r="V30" s="142"/>
      <c r="W30" s="142"/>
      <c r="X30" s="142"/>
      <c r="Y30" s="158"/>
      <c r="Z30" s="158"/>
      <c r="AA30" s="142"/>
    </row>
    <row r="31" spans="2:153" x14ac:dyDescent="0.25">
      <c r="B31" s="152"/>
      <c r="C31" s="157"/>
      <c r="E31" s="157"/>
      <c r="G31" s="157"/>
      <c r="I31" s="157"/>
      <c r="K31" s="151"/>
      <c r="L31" s="151"/>
      <c r="M31" s="157"/>
      <c r="N31" s="152"/>
      <c r="O31" s="152"/>
      <c r="Q31" s="157"/>
      <c r="R31" s="152"/>
      <c r="S31" s="152"/>
      <c r="T31" s="152"/>
      <c r="U31" s="152"/>
      <c r="V31" s="152"/>
      <c r="W31" s="152"/>
      <c r="X31" s="152"/>
      <c r="Y31" s="157"/>
      <c r="Z31" s="157"/>
    </row>
    <row r="32" spans="2:153" x14ac:dyDescent="0.25">
      <c r="B32" s="158"/>
      <c r="C32" s="158"/>
      <c r="D32" s="159"/>
      <c r="E32" s="158"/>
      <c r="F32" s="159"/>
      <c r="G32" s="158"/>
      <c r="H32" s="159"/>
      <c r="I32" s="158"/>
      <c r="J32" s="142"/>
      <c r="K32" s="155"/>
      <c r="L32" s="155"/>
      <c r="M32" s="158"/>
      <c r="N32" s="142"/>
      <c r="O32" s="142"/>
      <c r="P32" s="159"/>
      <c r="Q32" s="158"/>
      <c r="R32" s="142"/>
      <c r="S32" s="142"/>
      <c r="T32" s="142"/>
      <c r="U32" s="142"/>
      <c r="V32" s="142"/>
      <c r="W32" s="142"/>
      <c r="X32" s="142"/>
      <c r="Y32" s="158"/>
      <c r="Z32" s="158"/>
      <c r="AA32" s="142"/>
    </row>
    <row r="33" spans="2:28" x14ac:dyDescent="0.25">
      <c r="B33" s="142"/>
      <c r="C33" s="158"/>
      <c r="D33" s="159"/>
      <c r="E33" s="158"/>
      <c r="F33" s="159"/>
      <c r="G33" s="158"/>
      <c r="H33" s="159"/>
      <c r="I33" s="158"/>
      <c r="K33" s="151"/>
      <c r="L33" s="151"/>
      <c r="M33" s="157"/>
      <c r="N33" s="152"/>
      <c r="O33" s="152"/>
      <c r="Q33" s="157"/>
      <c r="R33" s="152"/>
      <c r="S33" s="152"/>
      <c r="U33" s="156"/>
      <c r="V33" s="152"/>
      <c r="W33" s="152"/>
      <c r="X33" s="152"/>
      <c r="Y33" s="157"/>
      <c r="Z33" s="157"/>
    </row>
    <row r="34" spans="2:28" x14ac:dyDescent="0.25">
      <c r="B34" s="141"/>
      <c r="C34" s="140"/>
      <c r="D34" s="154"/>
      <c r="E34" s="140"/>
      <c r="F34" s="154"/>
      <c r="G34" s="140"/>
      <c r="H34" s="154"/>
      <c r="I34" s="140"/>
      <c r="J34" s="159"/>
      <c r="K34" s="158"/>
      <c r="L34" s="155"/>
      <c r="M34" s="158"/>
      <c r="N34" s="142"/>
      <c r="O34" s="142"/>
      <c r="P34" s="142"/>
      <c r="Q34" s="158"/>
      <c r="R34" s="159"/>
      <c r="S34" s="158"/>
      <c r="T34" s="159"/>
      <c r="U34" s="158"/>
      <c r="V34" s="159"/>
      <c r="W34" s="158"/>
      <c r="X34" s="142"/>
      <c r="Y34" s="159"/>
      <c r="Z34" s="158"/>
      <c r="AA34" s="142"/>
    </row>
    <row r="35" spans="2:28" x14ac:dyDescent="0.25">
      <c r="B35" s="152"/>
      <c r="C35" s="157"/>
      <c r="E35" s="157"/>
      <c r="G35" s="157"/>
      <c r="I35" s="157"/>
      <c r="J35" s="149"/>
      <c r="K35" s="155"/>
      <c r="L35" s="155"/>
      <c r="M35" s="158"/>
      <c r="N35" s="142"/>
      <c r="O35" s="142"/>
      <c r="P35" s="142"/>
      <c r="Q35" s="158"/>
      <c r="R35" s="159"/>
      <c r="S35" s="158"/>
      <c r="T35" s="159"/>
      <c r="U35" s="158"/>
      <c r="V35" s="159"/>
      <c r="W35" s="158"/>
      <c r="X35" s="142"/>
      <c r="Y35" s="159"/>
      <c r="Z35" s="158"/>
      <c r="AA35" s="159"/>
    </row>
    <row r="36" spans="2:28" x14ac:dyDescent="0.25">
      <c r="B36" s="158"/>
      <c r="C36" s="158"/>
      <c r="D36" s="159"/>
      <c r="E36" s="158"/>
      <c r="F36" s="159"/>
      <c r="G36" s="158"/>
      <c r="H36" s="159"/>
      <c r="I36" s="158"/>
      <c r="J36" s="142"/>
      <c r="K36" s="151"/>
      <c r="L36" s="151"/>
      <c r="M36" s="157"/>
      <c r="N36" s="152"/>
      <c r="O36" s="152"/>
      <c r="P36" s="152"/>
      <c r="Q36" s="157"/>
      <c r="S36" s="157"/>
      <c r="U36" s="157"/>
      <c r="W36" s="157"/>
      <c r="X36" s="152"/>
      <c r="Z36" s="157"/>
    </row>
    <row r="37" spans="2:28" x14ac:dyDescent="0.25">
      <c r="B37" s="152"/>
      <c r="C37" s="157"/>
      <c r="E37" s="157"/>
      <c r="G37" s="157"/>
      <c r="I37" s="157"/>
      <c r="K37" s="155"/>
      <c r="L37" s="155"/>
      <c r="M37" s="158"/>
      <c r="N37" s="142"/>
      <c r="O37" s="142"/>
      <c r="P37" s="142"/>
      <c r="Q37" s="158"/>
      <c r="R37" s="159"/>
      <c r="S37" s="158"/>
      <c r="T37" s="159"/>
      <c r="U37" s="158"/>
      <c r="V37" s="159"/>
      <c r="W37" s="158"/>
      <c r="X37" s="142"/>
      <c r="Y37" s="159"/>
      <c r="Z37" s="158"/>
      <c r="AA37" s="159"/>
      <c r="AB37" s="142"/>
    </row>
    <row r="38" spans="2:28" x14ac:dyDescent="0.25">
      <c r="B38" s="158"/>
      <c r="C38" s="158"/>
      <c r="D38" s="159"/>
      <c r="E38" s="158"/>
      <c r="F38" s="159"/>
      <c r="G38" s="158"/>
      <c r="H38" s="159"/>
      <c r="I38" s="158"/>
      <c r="J38" s="142"/>
      <c r="K38" s="151"/>
      <c r="L38" s="151"/>
      <c r="M38" s="157"/>
      <c r="N38" s="152"/>
      <c r="O38" s="152"/>
      <c r="P38" s="152"/>
      <c r="Q38" s="157"/>
      <c r="S38" s="157"/>
      <c r="U38" s="157"/>
      <c r="W38" s="157"/>
      <c r="X38" s="152"/>
      <c r="Z38" s="157"/>
    </row>
    <row r="39" spans="2:28" x14ac:dyDescent="0.25">
      <c r="B39" s="152"/>
      <c r="C39" s="157"/>
      <c r="E39" s="157"/>
      <c r="G39" s="157"/>
      <c r="I39" s="157"/>
      <c r="J39" s="154"/>
      <c r="K39" s="155"/>
      <c r="L39" s="155"/>
      <c r="M39" s="158"/>
      <c r="N39" s="142"/>
      <c r="O39" s="142"/>
      <c r="P39" s="142"/>
      <c r="Q39" s="158"/>
      <c r="R39" s="159"/>
      <c r="S39" s="158"/>
      <c r="T39" s="159"/>
      <c r="U39" s="158"/>
      <c r="V39" s="159"/>
      <c r="W39" s="158"/>
      <c r="X39" s="142"/>
      <c r="Y39" s="159"/>
      <c r="Z39" s="158"/>
      <c r="AA39" s="149"/>
    </row>
    <row r="40" spans="2:28" x14ac:dyDescent="0.25">
      <c r="B40" s="158"/>
      <c r="C40" s="158"/>
      <c r="D40" s="159"/>
      <c r="E40" s="158"/>
      <c r="F40" s="159"/>
      <c r="G40" s="158"/>
      <c r="H40" s="159"/>
      <c r="I40" s="158"/>
      <c r="K40" s="151"/>
      <c r="L40" s="151"/>
      <c r="M40" s="157"/>
      <c r="N40" s="152"/>
      <c r="O40" s="152"/>
      <c r="P40" s="152"/>
      <c r="Q40" s="157"/>
      <c r="S40" s="157"/>
      <c r="U40" s="157"/>
      <c r="W40" s="157"/>
      <c r="X40" s="152"/>
      <c r="Z40" s="157"/>
      <c r="AA40" s="159"/>
    </row>
    <row r="41" spans="2:28" x14ac:dyDescent="0.25">
      <c r="B41" s="152"/>
      <c r="C41" s="157"/>
      <c r="E41" s="157"/>
      <c r="G41" s="157"/>
      <c r="I41" s="157"/>
      <c r="J41" s="159"/>
      <c r="K41" s="155"/>
      <c r="L41" s="155"/>
      <c r="M41" s="158"/>
      <c r="N41" s="142"/>
      <c r="O41" s="142"/>
      <c r="P41" s="142"/>
      <c r="Q41" s="158"/>
      <c r="R41" s="159"/>
      <c r="S41" s="158"/>
      <c r="T41" s="159"/>
      <c r="U41" s="158"/>
      <c r="V41" s="159"/>
      <c r="W41" s="158"/>
      <c r="X41" s="142"/>
      <c r="Y41" s="159"/>
      <c r="Z41" s="158"/>
      <c r="AA41" s="142"/>
    </row>
    <row r="42" spans="2:28" x14ac:dyDescent="0.25">
      <c r="B42" s="158"/>
      <c r="C42" s="158"/>
      <c r="D42" s="159"/>
      <c r="E42" s="158"/>
      <c r="F42" s="159"/>
      <c r="G42" s="158"/>
      <c r="H42" s="159"/>
      <c r="I42" s="158"/>
      <c r="K42" s="151"/>
      <c r="L42" s="151"/>
      <c r="M42" s="157"/>
      <c r="N42" s="152"/>
      <c r="O42" s="152"/>
      <c r="P42" s="152"/>
      <c r="Q42" s="157"/>
      <c r="S42" s="157"/>
      <c r="U42" s="157"/>
      <c r="W42" s="157"/>
      <c r="X42" s="152"/>
      <c r="Z42" s="157"/>
    </row>
    <row r="43" spans="2:28" x14ac:dyDescent="0.25">
      <c r="B43" s="152"/>
      <c r="C43" s="157"/>
      <c r="E43" s="157"/>
      <c r="G43" s="157"/>
      <c r="I43" s="157"/>
      <c r="J43" s="159"/>
      <c r="K43" s="155"/>
      <c r="L43" s="155"/>
      <c r="M43" s="158"/>
      <c r="N43" s="142"/>
      <c r="O43" s="142"/>
      <c r="P43" s="142"/>
      <c r="Q43" s="158"/>
      <c r="R43" s="159"/>
      <c r="S43" s="158"/>
      <c r="T43" s="159"/>
      <c r="U43" s="158"/>
      <c r="V43" s="159"/>
      <c r="W43" s="158"/>
      <c r="X43" s="142"/>
      <c r="Y43" s="159"/>
      <c r="Z43" s="158"/>
      <c r="AA43" s="142"/>
    </row>
    <row r="44" spans="2:28" x14ac:dyDescent="0.25">
      <c r="B44" s="158"/>
      <c r="C44" s="158"/>
      <c r="D44" s="159"/>
      <c r="E44" s="158"/>
      <c r="F44" s="159"/>
      <c r="G44" s="158"/>
      <c r="H44" s="159"/>
      <c r="I44" s="158"/>
      <c r="J44" s="159"/>
      <c r="K44" s="155"/>
      <c r="L44" s="155"/>
      <c r="M44" s="158"/>
      <c r="N44" s="142"/>
      <c r="O44" s="142"/>
      <c r="P44" s="142"/>
      <c r="Q44" s="158"/>
      <c r="R44" s="159"/>
      <c r="S44" s="158"/>
      <c r="T44" s="159"/>
      <c r="U44" s="158"/>
      <c r="V44" s="159"/>
      <c r="W44" s="158"/>
      <c r="X44" s="142"/>
      <c r="Y44" s="159"/>
      <c r="Z44" s="158"/>
      <c r="AA44" s="159"/>
    </row>
    <row r="45" spans="2:28" x14ac:dyDescent="0.25">
      <c r="B45" s="152"/>
      <c r="C45" s="157"/>
      <c r="E45" s="157"/>
      <c r="G45" s="157"/>
      <c r="I45" s="157"/>
      <c r="J45" s="149"/>
      <c r="K45" s="149"/>
      <c r="L45" s="148"/>
      <c r="M45" s="156"/>
      <c r="N45" s="150"/>
      <c r="O45" s="150"/>
      <c r="P45" s="142"/>
      <c r="Q45" s="158"/>
      <c r="R45" s="159"/>
      <c r="S45" s="158"/>
      <c r="T45" s="159"/>
      <c r="U45" s="158"/>
      <c r="V45" s="159"/>
      <c r="W45" s="158"/>
      <c r="X45" s="142"/>
      <c r="Y45" s="159"/>
      <c r="Z45" s="158"/>
      <c r="AA45" s="142"/>
    </row>
    <row r="46" spans="2:28" x14ac:dyDescent="0.25">
      <c r="B46" s="158"/>
      <c r="C46" s="158"/>
      <c r="D46" s="159"/>
      <c r="E46" s="158"/>
      <c r="F46" s="159"/>
      <c r="G46" s="158"/>
      <c r="H46" s="159"/>
      <c r="I46" s="158"/>
      <c r="J46" s="159"/>
      <c r="K46" s="159"/>
      <c r="L46" s="159"/>
      <c r="M46" s="158"/>
      <c r="N46" s="142"/>
      <c r="O46" s="142"/>
      <c r="P46" s="141"/>
      <c r="Q46" s="140"/>
      <c r="R46" s="154"/>
      <c r="S46" s="140"/>
      <c r="T46" s="154"/>
      <c r="U46" s="140"/>
      <c r="V46" s="154"/>
      <c r="W46" s="140"/>
      <c r="X46" s="141"/>
      <c r="Y46" s="154"/>
      <c r="Z46" s="140"/>
      <c r="AA46" s="154"/>
    </row>
    <row r="47" spans="2:28" x14ac:dyDescent="0.25">
      <c r="B47" s="152"/>
      <c r="C47" s="157"/>
      <c r="E47" s="140"/>
      <c r="G47" s="140"/>
      <c r="I47" s="140"/>
      <c r="N47" s="152"/>
      <c r="P47" s="152"/>
      <c r="Q47" s="157"/>
      <c r="S47" s="140"/>
      <c r="U47" s="140"/>
      <c r="W47" s="140"/>
      <c r="X47" s="152"/>
      <c r="Z47" s="140"/>
    </row>
    <row r="48" spans="2:28" x14ac:dyDescent="0.25">
      <c r="X48" s="152"/>
    </row>
    <row r="49" spans="24:24" x14ac:dyDescent="0.25">
      <c r="X49" s="152"/>
    </row>
    <row r="50" spans="24:24" x14ac:dyDescent="0.25">
      <c r="X50" s="152"/>
    </row>
    <row r="51" spans="24:24" x14ac:dyDescent="0.25">
      <c r="X51" s="152"/>
    </row>
    <row r="52" spans="24:24" x14ac:dyDescent="0.25">
      <c r="X52" s="152"/>
    </row>
    <row r="53" spans="24:24" x14ac:dyDescent="0.25">
      <c r="X53" s="152"/>
    </row>
    <row r="54" spans="24:24" x14ac:dyDescent="0.25">
      <c r="X54" s="152"/>
    </row>
    <row r="55" spans="24:24" x14ac:dyDescent="0.25">
      <c r="X55" s="152"/>
    </row>
    <row r="56" spans="24:24" x14ac:dyDescent="0.25">
      <c r="X56" s="152"/>
    </row>
    <row r="57" spans="24:24" x14ac:dyDescent="0.25">
      <c r="X57" s="152"/>
    </row>
    <row r="58" spans="24:24" x14ac:dyDescent="0.25">
      <c r="X58" s="152"/>
    </row>
    <row r="59" spans="24:24" x14ac:dyDescent="0.25">
      <c r="X59" s="152"/>
    </row>
    <row r="60" spans="24:24" x14ac:dyDescent="0.25">
      <c r="X60" s="152"/>
    </row>
    <row r="61" spans="24:24" x14ac:dyDescent="0.25">
      <c r="X61" s="152"/>
    </row>
    <row r="62" spans="24:24" x14ac:dyDescent="0.25">
      <c r="X62" s="152"/>
    </row>
    <row r="63" spans="24:24" x14ac:dyDescent="0.25">
      <c r="X63" s="152"/>
    </row>
    <row r="64" spans="24:24" x14ac:dyDescent="0.25">
      <c r="X64" s="152"/>
    </row>
    <row r="65" spans="24:24" x14ac:dyDescent="0.25">
      <c r="X65" s="152"/>
    </row>
    <row r="66" spans="24:24" x14ac:dyDescent="0.25">
      <c r="X66" s="152"/>
    </row>
    <row r="67" spans="24:24" x14ac:dyDescent="0.25">
      <c r="X67" s="152"/>
    </row>
    <row r="68" spans="24:24" x14ac:dyDescent="0.25">
      <c r="X68" s="152"/>
    </row>
    <row r="69" spans="24:24" x14ac:dyDescent="0.25">
      <c r="X69" s="152"/>
    </row>
    <row r="70" spans="24:24" x14ac:dyDescent="0.25">
      <c r="X70" s="152"/>
    </row>
    <row r="71" spans="24:24" x14ac:dyDescent="0.25">
      <c r="X71" s="152"/>
    </row>
    <row r="72" spans="24:24" x14ac:dyDescent="0.25">
      <c r="X72" s="152"/>
    </row>
    <row r="73" spans="24:24" x14ac:dyDescent="0.25">
      <c r="X73" s="152"/>
    </row>
    <row r="74" spans="24:24" x14ac:dyDescent="0.25">
      <c r="X74" s="152"/>
    </row>
  </sheetData>
  <mergeCells count="18">
    <mergeCell ref="A3:I3"/>
    <mergeCell ref="B11:F11"/>
    <mergeCell ref="G11:I11"/>
    <mergeCell ref="B10:F10"/>
    <mergeCell ref="G10:I10"/>
    <mergeCell ref="G6:I6"/>
    <mergeCell ref="B19:F19"/>
    <mergeCell ref="G19:I19"/>
    <mergeCell ref="B23:I23"/>
    <mergeCell ref="B22:I22"/>
    <mergeCell ref="B9:F9"/>
    <mergeCell ref="G9:I9"/>
    <mergeCell ref="B14:F14"/>
    <mergeCell ref="G14:I14"/>
    <mergeCell ref="B15:F15"/>
    <mergeCell ref="G15:I15"/>
    <mergeCell ref="B16:F16"/>
    <mergeCell ref="G16:I16"/>
  </mergeCells>
  <hyperlinks>
    <hyperlink ref="G6" r:id="rId1" xr:uid="{079F1CEF-BB28-46EC-8C49-67673E807CAC}"/>
  </hyperlinks>
  <pageMargins left="0.7" right="0.7" top="0.75" bottom="0.75" header="0.3" footer="0.3"/>
  <pageSetup paperSize="9" scale="78" fitToWidth="0" orientation="landscape" r:id="rId2"/>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D04A85-BC80-41DD-803D-2514ECEBCD39}">
  <dimension ref="B1:O7"/>
  <sheetViews>
    <sheetView workbookViewId="0">
      <selection activeCell="K17" sqref="K17"/>
    </sheetView>
  </sheetViews>
  <sheetFormatPr defaultColWidth="9.140625" defaultRowHeight="15" x14ac:dyDescent="0.25"/>
  <cols>
    <col min="1" max="1" width="2.28515625" style="1" customWidth="1"/>
    <col min="2" max="16384" width="9.140625" style="1"/>
  </cols>
  <sheetData>
    <row r="1" spans="2:15" x14ac:dyDescent="0.25">
      <c r="J1" s="26"/>
    </row>
    <row r="3" spans="2:15" ht="21" x14ac:dyDescent="0.35">
      <c r="D3" s="252" t="s">
        <v>112</v>
      </c>
      <c r="E3" s="252"/>
      <c r="F3" s="252"/>
      <c r="G3" s="252"/>
      <c r="H3" s="252"/>
      <c r="I3" s="252"/>
      <c r="J3" s="252"/>
    </row>
    <row r="5" spans="2:15" x14ac:dyDescent="0.25">
      <c r="B5" s="11" t="s">
        <v>113</v>
      </c>
    </row>
    <row r="6" spans="2:15" x14ac:dyDescent="0.25">
      <c r="B6" s="262" t="s">
        <v>114</v>
      </c>
      <c r="C6" s="262"/>
      <c r="D6" s="262"/>
      <c r="E6" s="262"/>
      <c r="F6" s="262"/>
      <c r="G6" s="262"/>
      <c r="H6" s="262"/>
      <c r="I6" s="262"/>
      <c r="J6" s="262"/>
      <c r="K6" s="262"/>
      <c r="L6" s="262"/>
      <c r="M6" s="262"/>
      <c r="N6" s="262"/>
      <c r="O6" s="262"/>
    </row>
    <row r="7" spans="2:15" x14ac:dyDescent="0.25">
      <c r="B7" s="11"/>
    </row>
  </sheetData>
  <mergeCells count="2">
    <mergeCell ref="D3:J3"/>
    <mergeCell ref="B6:O6"/>
  </mergeCells>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F936C1-1D4E-4329-AB7C-46D2A9FDB0F8}">
  <sheetPr>
    <pageSetUpPr fitToPage="1"/>
  </sheetPr>
  <dimension ref="B1:V63"/>
  <sheetViews>
    <sheetView topLeftCell="A8" zoomScaleNormal="100" workbookViewId="0">
      <selection activeCell="L19" sqref="L19"/>
    </sheetView>
  </sheetViews>
  <sheetFormatPr defaultRowHeight="15" outlineLevelRow="1" x14ac:dyDescent="0.25"/>
  <cols>
    <col min="1" max="1" width="2.7109375" customWidth="1"/>
    <col min="2" max="2" width="30" customWidth="1"/>
    <col min="3" max="3" width="5.85546875" customWidth="1"/>
    <col min="4" max="5" width="10.7109375" customWidth="1"/>
    <col min="6" max="7" width="10.5703125" customWidth="1"/>
    <col min="8" max="8" width="10.7109375" customWidth="1"/>
    <col min="9" max="9" width="4.5703125" customWidth="1"/>
    <col min="10" max="10" width="12.28515625" customWidth="1"/>
    <col min="12" max="12" width="7.140625" customWidth="1"/>
    <col min="13" max="13" width="6.5703125" customWidth="1"/>
    <col min="14" max="15" width="9.140625" style="1"/>
    <col min="16" max="16" width="13.28515625" style="1" customWidth="1"/>
    <col min="17" max="19" width="9.140625" style="1"/>
    <col min="20" max="20" width="13.140625" style="1" customWidth="1"/>
    <col min="24" max="24" width="9.140625" customWidth="1"/>
  </cols>
  <sheetData>
    <row r="1" spans="2:22" s="1" customFormat="1" x14ac:dyDescent="0.25"/>
    <row r="2" spans="2:22" s="1" customFormat="1" x14ac:dyDescent="0.25"/>
    <row r="3" spans="2:22" s="1" customFormat="1" ht="21" x14ac:dyDescent="0.25">
      <c r="C3" s="366" t="s">
        <v>115</v>
      </c>
      <c r="D3" s="366"/>
      <c r="E3" s="366"/>
      <c r="F3" s="366"/>
      <c r="G3" s="366"/>
      <c r="H3" s="366"/>
      <c r="I3" s="366"/>
      <c r="K3" s="22"/>
      <c r="L3" s="22"/>
    </row>
    <row r="4" spans="2:22" s="1" customFormat="1" x14ac:dyDescent="0.25"/>
    <row r="5" spans="2:22" s="1" customFormat="1" ht="15.75" x14ac:dyDescent="0.25">
      <c r="B5" s="124" t="s">
        <v>116</v>
      </c>
    </row>
    <row r="6" spans="2:22" s="1" customFormat="1" ht="93" customHeight="1" outlineLevel="1" x14ac:dyDescent="0.25">
      <c r="B6" s="367" t="s">
        <v>117</v>
      </c>
      <c r="C6" s="368"/>
      <c r="D6" s="368"/>
      <c r="E6" s="368"/>
      <c r="F6" s="368"/>
      <c r="G6" s="368"/>
      <c r="H6" s="368"/>
      <c r="I6" s="368"/>
      <c r="J6" s="368"/>
      <c r="K6" s="368"/>
      <c r="L6" s="368"/>
      <c r="M6" s="368"/>
      <c r="V6" s="114"/>
    </row>
    <row r="7" spans="2:22" s="1" customFormat="1" ht="47.25" customHeight="1" outlineLevel="1" x14ac:dyDescent="0.25">
      <c r="B7" s="367" t="s">
        <v>118</v>
      </c>
      <c r="C7" s="367"/>
      <c r="D7" s="367"/>
      <c r="E7" s="367"/>
      <c r="F7" s="367"/>
      <c r="G7" s="367"/>
      <c r="H7" s="367"/>
      <c r="I7" s="367"/>
      <c r="J7" s="367"/>
      <c r="K7" s="367"/>
      <c r="L7" s="367"/>
      <c r="M7" s="367"/>
    </row>
    <row r="8" spans="2:22" s="1" customFormat="1" x14ac:dyDescent="0.25">
      <c r="B8" s="112"/>
      <c r="C8" s="112"/>
      <c r="D8" s="112"/>
      <c r="E8" s="112"/>
      <c r="F8" s="112"/>
      <c r="G8" s="112"/>
      <c r="H8" s="112"/>
      <c r="I8" s="112"/>
      <c r="J8" s="112"/>
      <c r="K8" s="112"/>
      <c r="L8" s="23"/>
      <c r="M8" s="21"/>
    </row>
    <row r="9" spans="2:22" s="1" customFormat="1" outlineLevel="1" x14ac:dyDescent="0.25">
      <c r="B9" s="364" t="s">
        <v>119</v>
      </c>
      <c r="C9" s="365"/>
      <c r="D9" s="365"/>
      <c r="E9" s="365"/>
      <c r="F9" s="365"/>
      <c r="G9" s="365"/>
      <c r="H9" s="365"/>
      <c r="I9" s="365"/>
      <c r="J9" s="365"/>
      <c r="K9" s="361"/>
      <c r="L9" s="362"/>
      <c r="M9" s="363"/>
    </row>
    <row r="10" spans="2:22" s="1" customFormat="1" outlineLevel="1" x14ac:dyDescent="0.25">
      <c r="B10" s="360" t="s">
        <v>120</v>
      </c>
      <c r="C10" s="360"/>
      <c r="D10" s="360"/>
      <c r="E10" s="360"/>
      <c r="F10" s="360"/>
      <c r="G10" s="360"/>
      <c r="H10" s="360"/>
      <c r="I10" s="360"/>
      <c r="J10" s="360"/>
      <c r="K10" s="360"/>
      <c r="L10" s="360"/>
      <c r="M10" s="360"/>
    </row>
    <row r="11" spans="2:22" s="1" customFormat="1" ht="15.75" thickBot="1" x14ac:dyDescent="0.3">
      <c r="B11" s="112"/>
      <c r="C11" s="112"/>
      <c r="D11" s="112"/>
      <c r="E11" s="112"/>
      <c r="F11" s="112"/>
      <c r="G11" s="112"/>
      <c r="H11" s="112"/>
      <c r="I11" s="112"/>
      <c r="J11" s="112"/>
      <c r="K11" s="112"/>
      <c r="L11" s="23"/>
      <c r="M11" s="21"/>
      <c r="N11" s="21"/>
    </row>
    <row r="12" spans="2:22" s="1" customFormat="1" ht="15.75" thickBot="1" x14ac:dyDescent="0.3">
      <c r="B12" s="336" t="s">
        <v>121</v>
      </c>
      <c r="C12" s="337"/>
      <c r="D12" s="337"/>
      <c r="E12" s="337"/>
      <c r="F12" s="337"/>
      <c r="G12" s="337"/>
      <c r="H12" s="338"/>
      <c r="I12" s="41"/>
      <c r="J12" s="336" t="s">
        <v>122</v>
      </c>
      <c r="K12" s="337"/>
      <c r="L12" s="337"/>
      <c r="M12" s="338"/>
      <c r="N12" s="21"/>
      <c r="O12" s="21"/>
    </row>
    <row r="13" spans="2:22" s="1" customFormat="1" ht="83.25" customHeight="1" x14ac:dyDescent="0.25">
      <c r="B13" s="339" t="s">
        <v>58</v>
      </c>
      <c r="C13" s="92" t="s">
        <v>123</v>
      </c>
      <c r="D13" s="93" t="s">
        <v>124</v>
      </c>
      <c r="E13" s="93" t="s">
        <v>125</v>
      </c>
      <c r="F13" s="93" t="s">
        <v>126</v>
      </c>
      <c r="G13" s="93" t="s">
        <v>127</v>
      </c>
      <c r="H13" s="57" t="s">
        <v>61</v>
      </c>
      <c r="J13" s="56" t="s">
        <v>128</v>
      </c>
      <c r="K13" s="57" t="s">
        <v>129</v>
      </c>
      <c r="L13" s="348" t="s">
        <v>130</v>
      </c>
      <c r="M13" s="349"/>
    </row>
    <row r="14" spans="2:22" s="1" customFormat="1" ht="15.75" thickBot="1" x14ac:dyDescent="0.3">
      <c r="B14" s="340"/>
      <c r="C14" s="58"/>
      <c r="D14" s="59" t="s">
        <v>131</v>
      </c>
      <c r="E14" s="59" t="s">
        <v>131</v>
      </c>
      <c r="F14" s="59" t="s">
        <v>131</v>
      </c>
      <c r="G14" s="59" t="s">
        <v>131</v>
      </c>
      <c r="H14" s="60" t="s">
        <v>131</v>
      </c>
      <c r="J14" s="61" t="s">
        <v>131</v>
      </c>
      <c r="K14" s="60" t="s">
        <v>131</v>
      </c>
      <c r="L14" s="350"/>
      <c r="M14" s="351"/>
      <c r="N14" s="21"/>
      <c r="O14" s="21"/>
    </row>
    <row r="15" spans="2:22" s="1" customFormat="1" ht="33.75" customHeight="1" thickBot="1" x14ac:dyDescent="0.3">
      <c r="B15" s="345" t="s">
        <v>132</v>
      </c>
      <c r="C15" s="346"/>
      <c r="D15" s="346"/>
      <c r="E15" s="346"/>
      <c r="F15" s="346"/>
      <c r="G15" s="346"/>
      <c r="H15" s="347"/>
      <c r="J15" s="62"/>
      <c r="K15" s="63"/>
      <c r="L15" s="352"/>
      <c r="M15" s="353"/>
      <c r="N15" s="21"/>
      <c r="O15" s="21"/>
    </row>
    <row r="16" spans="2:22" s="1" customFormat="1" ht="15.75" thickBot="1" x14ac:dyDescent="0.3">
      <c r="B16" s="354" t="s">
        <v>133</v>
      </c>
      <c r="C16" s="355"/>
      <c r="D16" s="355"/>
      <c r="E16" s="355"/>
      <c r="F16" s="355"/>
      <c r="G16" s="355"/>
      <c r="H16" s="356"/>
      <c r="J16" s="357"/>
      <c r="K16" s="358"/>
      <c r="L16" s="358"/>
      <c r="M16" s="359"/>
      <c r="N16" s="21"/>
      <c r="O16" s="21"/>
    </row>
    <row r="17" spans="2:15" s="1" customFormat="1" ht="25.5" x14ac:dyDescent="0.25">
      <c r="B17" s="64" t="s">
        <v>134</v>
      </c>
      <c r="C17" s="65" t="s">
        <v>135</v>
      </c>
      <c r="D17" s="66">
        <v>0</v>
      </c>
      <c r="E17" s="66">
        <v>0</v>
      </c>
      <c r="F17" s="66">
        <v>0</v>
      </c>
      <c r="G17" s="67">
        <v>0</v>
      </c>
      <c r="H17" s="68"/>
      <c r="J17" s="69"/>
      <c r="K17" s="70"/>
      <c r="L17" s="6">
        <f>IF(AND((H18&gt;1), SUM(D17:G17)=0),"check",0)</f>
        <v>0</v>
      </c>
      <c r="M17" s="5"/>
      <c r="N17" s="21"/>
    </row>
    <row r="18" spans="2:15" s="1" customFormat="1" x14ac:dyDescent="0.25">
      <c r="B18" s="71" t="s">
        <v>136</v>
      </c>
      <c r="C18" s="72"/>
      <c r="D18" s="235">
        <v>0</v>
      </c>
      <c r="E18" s="235">
        <v>0</v>
      </c>
      <c r="F18" s="235">
        <v>0</v>
      </c>
      <c r="G18" s="235">
        <v>0</v>
      </c>
      <c r="H18" s="236">
        <f t="shared" ref="H18:H21" si="0">SUM(D18:G18)</f>
        <v>0</v>
      </c>
      <c r="I18" s="206"/>
      <c r="J18" s="239">
        <v>0</v>
      </c>
      <c r="K18" s="10">
        <f>H18-J18</f>
        <v>0</v>
      </c>
      <c r="L18" s="209"/>
      <c r="M18" s="210"/>
      <c r="O18" s="21"/>
    </row>
    <row r="19" spans="2:15" s="1" customFormat="1" x14ac:dyDescent="0.25">
      <c r="B19" s="71" t="s">
        <v>137</v>
      </c>
      <c r="C19" s="72"/>
      <c r="D19" s="235">
        <v>0</v>
      </c>
      <c r="E19" s="235">
        <v>0</v>
      </c>
      <c r="F19" s="235">
        <v>0</v>
      </c>
      <c r="G19" s="235">
        <v>0</v>
      </c>
      <c r="H19" s="236">
        <f t="shared" si="0"/>
        <v>0</v>
      </c>
      <c r="I19" s="206"/>
      <c r="J19" s="240">
        <v>0</v>
      </c>
      <c r="K19" s="10">
        <f>H19-J19</f>
        <v>0</v>
      </c>
      <c r="L19" s="212">
        <f>IFERROR(IF((H19/H18)&gt;0.1116,"check",0),0)</f>
        <v>0</v>
      </c>
      <c r="M19" s="210"/>
      <c r="N19" s="21"/>
      <c r="O19" s="31"/>
    </row>
    <row r="20" spans="2:15" s="1" customFormat="1" x14ac:dyDescent="0.25">
      <c r="B20" s="71" t="s">
        <v>138</v>
      </c>
      <c r="C20" s="72"/>
      <c r="D20" s="235">
        <f>D18*20%</f>
        <v>0</v>
      </c>
      <c r="E20" s="235">
        <f t="shared" ref="E20:G20" si="1">E18*20%</f>
        <v>0</v>
      </c>
      <c r="F20" s="235">
        <f t="shared" si="1"/>
        <v>0</v>
      </c>
      <c r="G20" s="235">
        <f t="shared" si="1"/>
        <v>0</v>
      </c>
      <c r="H20" s="236">
        <f t="shared" si="0"/>
        <v>0</v>
      </c>
      <c r="I20" s="206"/>
      <c r="J20" s="240">
        <v>0</v>
      </c>
      <c r="K20" s="10">
        <f>H20-J20</f>
        <v>0</v>
      </c>
      <c r="L20" s="212">
        <f>IF(SUMIF(B:B,$B$20,J:J)&gt;SUMIF(B:B,$B$20,H:H),"Check",0)</f>
        <v>0</v>
      </c>
      <c r="M20" s="210">
        <f>IFERROR(IF((H20/H18)&gt;0.201,"check",0),0)</f>
        <v>0</v>
      </c>
      <c r="N20" s="21"/>
    </row>
    <row r="21" spans="2:15" s="1" customFormat="1" x14ac:dyDescent="0.25">
      <c r="B21" s="73" t="s">
        <v>139</v>
      </c>
      <c r="C21" s="74"/>
      <c r="D21" s="237">
        <f>SUM(D18:D20)</f>
        <v>0</v>
      </c>
      <c r="E21" s="237">
        <f>SUM(E18:E20)</f>
        <v>0</v>
      </c>
      <c r="F21" s="237">
        <f>SUM(F18:F20)</f>
        <v>0</v>
      </c>
      <c r="G21" s="237">
        <f>SUM(G18:G20)</f>
        <v>0</v>
      </c>
      <c r="H21" s="238">
        <f t="shared" si="0"/>
        <v>0</v>
      </c>
      <c r="I21" s="214"/>
      <c r="J21" s="241">
        <f>SUM(J18:J20)</f>
        <v>0</v>
      </c>
      <c r="K21" s="242">
        <f>H21-J21</f>
        <v>0</v>
      </c>
      <c r="L21" s="209"/>
      <c r="M21" s="210"/>
      <c r="N21" s="21"/>
      <c r="O21" s="21"/>
    </row>
    <row r="22" spans="2:15" s="1" customFormat="1" x14ac:dyDescent="0.25">
      <c r="B22" s="73"/>
      <c r="C22" s="75"/>
      <c r="D22" s="43"/>
      <c r="E22" s="43"/>
      <c r="F22" s="43"/>
      <c r="G22" s="43"/>
      <c r="H22" s="76"/>
      <c r="J22" s="77"/>
      <c r="K22" s="10"/>
      <c r="L22" s="4"/>
      <c r="M22" s="5"/>
      <c r="N22" s="21"/>
      <c r="O22" s="21"/>
    </row>
    <row r="23" spans="2:15" s="1" customFormat="1" ht="25.5" x14ac:dyDescent="0.25">
      <c r="B23" s="64" t="s">
        <v>140</v>
      </c>
      <c r="C23" s="65" t="s">
        <v>135</v>
      </c>
      <c r="D23" s="66">
        <v>0</v>
      </c>
      <c r="E23" s="66">
        <v>0</v>
      </c>
      <c r="F23" s="66">
        <v>0</v>
      </c>
      <c r="G23" s="67">
        <v>0</v>
      </c>
      <c r="H23" s="68"/>
      <c r="I23" s="78"/>
      <c r="J23" s="69"/>
      <c r="K23" s="79"/>
      <c r="L23" s="6">
        <f>IF(AND((H24&gt;1), SUM(D23:G23)=0),"check",0)</f>
        <v>0</v>
      </c>
      <c r="M23" s="5"/>
      <c r="N23" s="21"/>
      <c r="O23" s="21"/>
    </row>
    <row r="24" spans="2:15" s="1" customFormat="1" x14ac:dyDescent="0.25">
      <c r="B24" s="71" t="s">
        <v>136</v>
      </c>
      <c r="C24" s="72"/>
      <c r="D24" s="235">
        <v>0</v>
      </c>
      <c r="E24" s="235">
        <v>0</v>
      </c>
      <c r="F24" s="235">
        <v>0</v>
      </c>
      <c r="G24" s="235">
        <v>0</v>
      </c>
      <c r="H24" s="236">
        <f>SUM(D24:G24)</f>
        <v>0</v>
      </c>
      <c r="I24" s="206"/>
      <c r="J24" s="239">
        <v>0</v>
      </c>
      <c r="K24" s="10">
        <f>H24-J24</f>
        <v>0</v>
      </c>
      <c r="L24" s="209"/>
      <c r="M24" s="210"/>
      <c r="N24" s="21"/>
      <c r="O24" s="21"/>
    </row>
    <row r="25" spans="2:15" s="1" customFormat="1" x14ac:dyDescent="0.25">
      <c r="B25" s="71" t="s">
        <v>137</v>
      </c>
      <c r="C25" s="72"/>
      <c r="D25" s="235">
        <v>0</v>
      </c>
      <c r="E25" s="235">
        <v>0</v>
      </c>
      <c r="F25" s="235">
        <v>0</v>
      </c>
      <c r="G25" s="235">
        <v>0</v>
      </c>
      <c r="H25" s="236">
        <f t="shared" ref="H25:H27" si="2">SUM(D25:G25)</f>
        <v>0</v>
      </c>
      <c r="I25" s="206"/>
      <c r="J25" s="239">
        <v>0</v>
      </c>
      <c r="K25" s="10">
        <f>H25-J25</f>
        <v>0</v>
      </c>
      <c r="L25" s="212">
        <f>IFERROR(IF((H25/H24)&gt;0.1116,"check",0),0)</f>
        <v>0</v>
      </c>
      <c r="M25" s="210"/>
      <c r="N25" s="32"/>
    </row>
    <row r="26" spans="2:15" s="1" customFormat="1" x14ac:dyDescent="0.25">
      <c r="B26" s="71" t="s">
        <v>138</v>
      </c>
      <c r="C26" s="72"/>
      <c r="D26" s="235">
        <f>D24*20%</f>
        <v>0</v>
      </c>
      <c r="E26" s="235">
        <f>E24*20%</f>
        <v>0</v>
      </c>
      <c r="F26" s="235">
        <f>F24*20%</f>
        <v>0</v>
      </c>
      <c r="G26" s="235">
        <f>G24*20%</f>
        <v>0</v>
      </c>
      <c r="H26" s="236">
        <f t="shared" si="2"/>
        <v>0</v>
      </c>
      <c r="I26" s="206"/>
      <c r="J26" s="239">
        <v>0</v>
      </c>
      <c r="K26" s="10">
        <f>H26-J26</f>
        <v>0</v>
      </c>
      <c r="L26" s="212">
        <f>IF(SUMIF(B:B,$B$20,J:J)&gt;SUMIF(B:B,$B$20,H:H),"Check",0)</f>
        <v>0</v>
      </c>
      <c r="M26" s="210">
        <f>IFERROR(IF((H26/H24)&gt;0.201,"check",0),0)</f>
        <v>0</v>
      </c>
    </row>
    <row r="27" spans="2:15" s="1" customFormat="1" x14ac:dyDescent="0.25">
      <c r="B27" s="73" t="s">
        <v>141</v>
      </c>
      <c r="C27" s="74"/>
      <c r="D27" s="237">
        <f>SUM(D24:D26)</f>
        <v>0</v>
      </c>
      <c r="E27" s="237">
        <f>SUM(E24:E26)</f>
        <v>0</v>
      </c>
      <c r="F27" s="237">
        <f>SUM(F24:F26)</f>
        <v>0</v>
      </c>
      <c r="G27" s="237">
        <f>SUM(G24:G26)</f>
        <v>0</v>
      </c>
      <c r="H27" s="238">
        <f t="shared" si="2"/>
        <v>0</v>
      </c>
      <c r="I27" s="214"/>
      <c r="J27" s="241">
        <f>SUM(J24:J26)</f>
        <v>0</v>
      </c>
      <c r="K27" s="242">
        <f>H27-J27</f>
        <v>0</v>
      </c>
      <c r="L27" s="215"/>
      <c r="M27" s="216"/>
    </row>
    <row r="28" spans="2:15" s="1" customFormat="1" x14ac:dyDescent="0.25">
      <c r="B28" s="73"/>
      <c r="C28" s="75"/>
      <c r="D28" s="217"/>
      <c r="E28" s="217"/>
      <c r="F28" s="217"/>
      <c r="G28" s="217"/>
      <c r="H28" s="205"/>
      <c r="I28" s="206"/>
      <c r="J28" s="218"/>
      <c r="K28" s="208"/>
      <c r="L28" s="215"/>
      <c r="M28" s="216"/>
    </row>
    <row r="29" spans="2:15" s="1" customFormat="1" ht="25.5" x14ac:dyDescent="0.25">
      <c r="B29" s="64" t="s">
        <v>142</v>
      </c>
      <c r="C29" s="72"/>
      <c r="D29" s="227"/>
      <c r="E29" s="227"/>
      <c r="F29" s="227"/>
      <c r="G29" s="227"/>
      <c r="H29" s="228"/>
      <c r="I29" s="229"/>
      <c r="J29" s="230"/>
      <c r="K29" s="231"/>
      <c r="L29" s="212"/>
      <c r="M29" s="210"/>
    </row>
    <row r="30" spans="2:15" s="1" customFormat="1" x14ac:dyDescent="0.25">
      <c r="B30" s="3" t="s">
        <v>143</v>
      </c>
      <c r="C30" s="74"/>
      <c r="D30" s="235">
        <v>0</v>
      </c>
      <c r="E30" s="235">
        <v>0</v>
      </c>
      <c r="F30" s="235">
        <v>0</v>
      </c>
      <c r="G30" s="235">
        <v>0</v>
      </c>
      <c r="H30" s="236">
        <f>SUM(D30:G30)</f>
        <v>0</v>
      </c>
      <c r="I30" s="206"/>
      <c r="J30" s="243">
        <v>0</v>
      </c>
      <c r="K30" s="10">
        <f>H30-J30</f>
        <v>0</v>
      </c>
      <c r="L30" s="212">
        <f>IF(H30&gt;1,"check",0)</f>
        <v>0</v>
      </c>
      <c r="M30" s="216"/>
    </row>
    <row r="31" spans="2:15" s="1" customFormat="1" x14ac:dyDescent="0.25">
      <c r="B31" s="80"/>
      <c r="C31" s="81"/>
      <c r="D31" s="232"/>
      <c r="E31" s="232"/>
      <c r="F31" s="232"/>
      <c r="G31" s="232"/>
      <c r="H31" s="233"/>
      <c r="I31" s="206"/>
      <c r="J31" s="211"/>
      <c r="K31" s="208"/>
      <c r="L31" s="215"/>
      <c r="M31" s="216"/>
    </row>
    <row r="32" spans="2:15" s="1" customFormat="1" ht="21.75" customHeight="1" x14ac:dyDescent="0.25">
      <c r="B32" s="82" t="s">
        <v>144</v>
      </c>
      <c r="C32" s="83"/>
      <c r="D32" s="237">
        <f>D21+D27+D30</f>
        <v>0</v>
      </c>
      <c r="E32" s="237">
        <f t="shared" ref="E32:G32" si="3">E21+E27+E30</f>
        <v>0</v>
      </c>
      <c r="F32" s="237">
        <f t="shared" si="3"/>
        <v>0</v>
      </c>
      <c r="G32" s="237">
        <f t="shared" si="3"/>
        <v>0</v>
      </c>
      <c r="H32" s="238">
        <f>SUM(D32:G32)</f>
        <v>0</v>
      </c>
      <c r="I32" s="234"/>
      <c r="J32" s="241">
        <f>J21+J27</f>
        <v>0</v>
      </c>
      <c r="K32" s="242">
        <f>H32-J32</f>
        <v>0</v>
      </c>
      <c r="L32" s="222" cm="1">
        <f t="array" ref="L32">IFERROR(_xlfn.IFS(H32-SUM(D32:G32)&lt;-1,"check",H32-SUM(D32:G32)&gt;1,"check",H32-SUM(D32:G32)=0,0),0)</f>
        <v>0</v>
      </c>
      <c r="M32" s="216"/>
    </row>
    <row r="33" spans="2:18" s="1" customFormat="1" x14ac:dyDescent="0.25">
      <c r="B33" s="80"/>
      <c r="C33" s="84"/>
      <c r="D33" s="84"/>
      <c r="E33" s="84"/>
      <c r="F33" s="84"/>
      <c r="G33" s="84"/>
      <c r="H33" s="85"/>
      <c r="J33" s="2"/>
      <c r="K33" s="10"/>
      <c r="L33" s="9"/>
      <c r="M33" s="8"/>
    </row>
    <row r="34" spans="2:18" s="1" customFormat="1" x14ac:dyDescent="0.25">
      <c r="B34" s="341" t="s">
        <v>145</v>
      </c>
      <c r="C34" s="342"/>
      <c r="D34" s="343"/>
      <c r="E34" s="343"/>
      <c r="F34" s="343"/>
      <c r="G34" s="343"/>
      <c r="H34" s="344"/>
      <c r="J34" s="2"/>
      <c r="K34" s="10"/>
      <c r="L34" s="7"/>
      <c r="M34" s="8"/>
      <c r="N34" s="113"/>
    </row>
    <row r="35" spans="2:18" s="1" customFormat="1" x14ac:dyDescent="0.25">
      <c r="B35" s="52" t="s">
        <v>146</v>
      </c>
      <c r="C35" s="86"/>
      <c r="D35" s="235">
        <v>0</v>
      </c>
      <c r="E35" s="235">
        <v>0</v>
      </c>
      <c r="F35" s="235">
        <v>0</v>
      </c>
      <c r="G35" s="235">
        <v>0</v>
      </c>
      <c r="H35" s="244">
        <f t="shared" ref="H35:H45" si="4">SUM(D35:G35)</f>
        <v>0</v>
      </c>
      <c r="I35" s="206"/>
      <c r="J35" s="239">
        <v>0</v>
      </c>
      <c r="K35" s="10">
        <f t="shared" ref="K35:K45" si="5">H35-J35</f>
        <v>0</v>
      </c>
      <c r="L35" s="215"/>
      <c r="M35" s="216"/>
    </row>
    <row r="36" spans="2:18" s="1" customFormat="1" x14ac:dyDescent="0.25">
      <c r="B36" s="52" t="s">
        <v>147</v>
      </c>
      <c r="C36" s="86"/>
      <c r="D36" s="235">
        <v>0</v>
      </c>
      <c r="E36" s="235">
        <v>0</v>
      </c>
      <c r="F36" s="235">
        <v>0</v>
      </c>
      <c r="G36" s="235">
        <v>0</v>
      </c>
      <c r="H36" s="244">
        <f t="shared" si="4"/>
        <v>0</v>
      </c>
      <c r="I36" s="206"/>
      <c r="J36" s="239">
        <v>0</v>
      </c>
      <c r="K36" s="10">
        <f t="shared" si="5"/>
        <v>0</v>
      </c>
      <c r="L36" s="212">
        <f>IF(H36&gt;1,"Check",0)</f>
        <v>0</v>
      </c>
      <c r="M36" s="216"/>
    </row>
    <row r="37" spans="2:18" s="1" customFormat="1" x14ac:dyDescent="0.25">
      <c r="B37" s="52" t="s">
        <v>148</v>
      </c>
      <c r="C37" s="86"/>
      <c r="D37" s="235">
        <v>0</v>
      </c>
      <c r="E37" s="235">
        <v>0</v>
      </c>
      <c r="F37" s="235">
        <v>0</v>
      </c>
      <c r="G37" s="235">
        <v>0</v>
      </c>
      <c r="H37" s="244">
        <f t="shared" si="4"/>
        <v>0</v>
      </c>
      <c r="I37" s="206"/>
      <c r="J37" s="239">
        <v>0</v>
      </c>
      <c r="K37" s="10">
        <f t="shared" si="5"/>
        <v>0</v>
      </c>
      <c r="L37" s="212">
        <f>IF(H37&gt;1,"Check",0)</f>
        <v>0</v>
      </c>
      <c r="M37" s="216"/>
    </row>
    <row r="38" spans="2:18" s="1" customFormat="1" ht="15" customHeight="1" x14ac:dyDescent="0.25">
      <c r="B38" s="52" t="s">
        <v>149</v>
      </c>
      <c r="C38" s="87"/>
      <c r="D38" s="235">
        <v>0</v>
      </c>
      <c r="E38" s="235">
        <v>0</v>
      </c>
      <c r="F38" s="235">
        <v>0</v>
      </c>
      <c r="G38" s="235">
        <v>0</v>
      </c>
      <c r="H38" s="244">
        <f t="shared" si="4"/>
        <v>0</v>
      </c>
      <c r="I38" s="206"/>
      <c r="J38" s="239">
        <v>0</v>
      </c>
      <c r="K38" s="10">
        <f t="shared" si="5"/>
        <v>0</v>
      </c>
      <c r="L38" s="212" cm="1">
        <f t="array" ref="L38">IFERROR(_xlfn.IFS(LEFT(#REF!,4)="CTIC","Check",LEFT(#REF!,4)="CRFC","Check",LEFT(#REF!,4)="DIFA","Check",LEFT(#REF!,4)="CTFA","Check"),0)</f>
        <v>0</v>
      </c>
      <c r="M38" s="220"/>
      <c r="N38" s="33"/>
      <c r="O38" s="33"/>
      <c r="P38" s="33"/>
      <c r="Q38" s="33"/>
      <c r="R38" s="33"/>
    </row>
    <row r="39" spans="2:18" s="1" customFormat="1" ht="15" customHeight="1" x14ac:dyDescent="0.25">
      <c r="B39" s="52" t="s">
        <v>150</v>
      </c>
      <c r="C39" s="86"/>
      <c r="D39" s="235">
        <v>0</v>
      </c>
      <c r="E39" s="235">
        <v>0</v>
      </c>
      <c r="F39" s="235">
        <v>0</v>
      </c>
      <c r="G39" s="235">
        <v>0</v>
      </c>
      <c r="H39" s="244">
        <f t="shared" si="4"/>
        <v>0</v>
      </c>
      <c r="I39" s="206"/>
      <c r="J39" s="239">
        <v>0</v>
      </c>
      <c r="K39" s="10">
        <f t="shared" si="5"/>
        <v>0</v>
      </c>
      <c r="L39" s="212">
        <f>IF(H39&gt;1,"check",0)</f>
        <v>0</v>
      </c>
      <c r="M39" s="220"/>
      <c r="N39" s="33"/>
      <c r="O39" s="33"/>
      <c r="P39" s="33"/>
      <c r="Q39" s="33"/>
      <c r="R39" s="33"/>
    </row>
    <row r="40" spans="2:18" s="1" customFormat="1" x14ac:dyDescent="0.25">
      <c r="B40" s="52" t="s">
        <v>151</v>
      </c>
      <c r="C40" s="86"/>
      <c r="D40" s="235">
        <v>0</v>
      </c>
      <c r="E40" s="235">
        <v>0</v>
      </c>
      <c r="F40" s="235">
        <v>0</v>
      </c>
      <c r="G40" s="235">
        <v>0</v>
      </c>
      <c r="H40" s="244">
        <f t="shared" si="4"/>
        <v>0</v>
      </c>
      <c r="I40" s="206"/>
      <c r="J40" s="239">
        <v>0</v>
      </c>
      <c r="K40" s="10">
        <f t="shared" si="5"/>
        <v>0</v>
      </c>
      <c r="L40" s="212"/>
      <c r="M40" s="216"/>
    </row>
    <row r="41" spans="2:18" s="1" customFormat="1" ht="15" customHeight="1" x14ac:dyDescent="0.25">
      <c r="B41" s="52" t="s">
        <v>152</v>
      </c>
      <c r="C41" s="86"/>
      <c r="D41" s="235">
        <v>0</v>
      </c>
      <c r="E41" s="235">
        <v>0</v>
      </c>
      <c r="F41" s="235">
        <v>0</v>
      </c>
      <c r="G41" s="235">
        <v>0</v>
      </c>
      <c r="H41" s="244">
        <f t="shared" si="4"/>
        <v>0</v>
      </c>
      <c r="I41" s="206"/>
      <c r="J41" s="239">
        <v>0</v>
      </c>
      <c r="K41" s="10">
        <f t="shared" si="5"/>
        <v>0</v>
      </c>
      <c r="L41" s="212"/>
      <c r="M41" s="221"/>
    </row>
    <row r="42" spans="2:18" s="1" customFormat="1" ht="15" customHeight="1" x14ac:dyDescent="0.25">
      <c r="B42" s="52" t="s">
        <v>153</v>
      </c>
      <c r="C42" s="86"/>
      <c r="D42" s="235">
        <v>0</v>
      </c>
      <c r="E42" s="235">
        <v>0</v>
      </c>
      <c r="F42" s="235">
        <v>0</v>
      </c>
      <c r="G42" s="235">
        <v>0</v>
      </c>
      <c r="H42" s="244">
        <f t="shared" ref="H42:H44" si="6">SUM(D42:G42)</f>
        <v>0</v>
      </c>
      <c r="I42" s="206"/>
      <c r="J42" s="239">
        <v>0</v>
      </c>
      <c r="K42" s="10">
        <f t="shared" si="5"/>
        <v>0</v>
      </c>
      <c r="L42" s="212"/>
      <c r="M42" s="221"/>
    </row>
    <row r="43" spans="2:18" s="1" customFormat="1" ht="15" customHeight="1" x14ac:dyDescent="0.25">
      <c r="B43" s="52" t="s">
        <v>154</v>
      </c>
      <c r="C43" s="86"/>
      <c r="D43" s="235">
        <v>0</v>
      </c>
      <c r="E43" s="235">
        <v>0</v>
      </c>
      <c r="F43" s="235">
        <v>0</v>
      </c>
      <c r="G43" s="235">
        <v>0</v>
      </c>
      <c r="H43" s="244">
        <f t="shared" si="6"/>
        <v>0</v>
      </c>
      <c r="I43" s="206"/>
      <c r="J43" s="239">
        <v>0</v>
      </c>
      <c r="K43" s="10">
        <f t="shared" si="5"/>
        <v>0</v>
      </c>
      <c r="L43" s="212"/>
      <c r="M43" s="221"/>
    </row>
    <row r="44" spans="2:18" s="1" customFormat="1" ht="15" customHeight="1" x14ac:dyDescent="0.25">
      <c r="B44" s="52" t="s">
        <v>155</v>
      </c>
      <c r="C44" s="86"/>
      <c r="D44" s="235">
        <v>0</v>
      </c>
      <c r="E44" s="235">
        <v>0</v>
      </c>
      <c r="F44" s="235">
        <v>0</v>
      </c>
      <c r="G44" s="235">
        <v>0</v>
      </c>
      <c r="H44" s="244">
        <f t="shared" si="6"/>
        <v>0</v>
      </c>
      <c r="I44" s="206"/>
      <c r="J44" s="239">
        <v>0</v>
      </c>
      <c r="K44" s="10">
        <f t="shared" si="5"/>
        <v>0</v>
      </c>
      <c r="L44" s="212"/>
      <c r="M44" s="221"/>
    </row>
    <row r="45" spans="2:18" s="1" customFormat="1" x14ac:dyDescent="0.25">
      <c r="B45" s="52" t="s">
        <v>156</v>
      </c>
      <c r="C45" s="86"/>
      <c r="D45" s="235">
        <v>0</v>
      </c>
      <c r="E45" s="235">
        <v>0</v>
      </c>
      <c r="F45" s="235">
        <v>0</v>
      </c>
      <c r="G45" s="235">
        <v>0</v>
      </c>
      <c r="H45" s="244">
        <f t="shared" si="4"/>
        <v>0</v>
      </c>
      <c r="I45" s="206"/>
      <c r="J45" s="239">
        <v>0</v>
      </c>
      <c r="K45" s="10">
        <f t="shared" si="5"/>
        <v>0</v>
      </c>
      <c r="L45" s="212"/>
      <c r="M45" s="221"/>
    </row>
    <row r="46" spans="2:18" s="1" customFormat="1" x14ac:dyDescent="0.25">
      <c r="B46" s="52"/>
      <c r="C46" s="86"/>
      <c r="D46" s="204"/>
      <c r="E46" s="204"/>
      <c r="F46" s="204"/>
      <c r="G46" s="204"/>
      <c r="H46" s="219"/>
      <c r="I46" s="206"/>
      <c r="J46" s="207"/>
      <c r="K46" s="208"/>
      <c r="L46" s="215"/>
      <c r="M46" s="221"/>
    </row>
    <row r="47" spans="2:18" s="1" customFormat="1" ht="27.75" customHeight="1" x14ac:dyDescent="0.25">
      <c r="B47" s="82" t="s">
        <v>157</v>
      </c>
      <c r="C47" s="83"/>
      <c r="D47" s="237">
        <f>SUM(D35:D46)</f>
        <v>0</v>
      </c>
      <c r="E47" s="237">
        <f t="shared" ref="E47:H47" si="7">SUM(E35:E46)</f>
        <v>0</v>
      </c>
      <c r="F47" s="237">
        <f t="shared" si="7"/>
        <v>0</v>
      </c>
      <c r="G47" s="237">
        <f t="shared" si="7"/>
        <v>0</v>
      </c>
      <c r="H47" s="238">
        <f t="shared" si="7"/>
        <v>0</v>
      </c>
      <c r="I47" s="214"/>
      <c r="J47" s="241">
        <v>0</v>
      </c>
      <c r="K47" s="242">
        <f>H47-J47</f>
        <v>0</v>
      </c>
      <c r="L47" s="222" cm="1">
        <f t="array" ref="L47">IFERROR(_xlfn.IFS(H47-SUM(D47:G47)&lt;-1,"check",H47-SUM(D47:G47)&gt;1,"check",H47-SUM(D47:G47)=0,0),"check")</f>
        <v>0</v>
      </c>
      <c r="M47" s="216">
        <f>K47+K32</f>
        <v>0</v>
      </c>
    </row>
    <row r="48" spans="2:18" s="1" customFormat="1" x14ac:dyDescent="0.25">
      <c r="B48" s="82"/>
      <c r="C48" s="83"/>
      <c r="D48" s="213"/>
      <c r="E48" s="213"/>
      <c r="F48" s="213"/>
      <c r="G48" s="213"/>
      <c r="H48" s="223"/>
      <c r="I48" s="206"/>
      <c r="J48" s="207"/>
      <c r="K48" s="208"/>
      <c r="L48" s="215"/>
      <c r="M48" s="216"/>
    </row>
    <row r="49" spans="2:16" s="1" customFormat="1" x14ac:dyDescent="0.25">
      <c r="B49" s="82" t="s">
        <v>158</v>
      </c>
      <c r="C49" s="83"/>
      <c r="D49" s="235">
        <v>0</v>
      </c>
      <c r="E49" s="235">
        <v>0</v>
      </c>
      <c r="F49" s="235">
        <v>0</v>
      </c>
      <c r="G49" s="245">
        <v>0</v>
      </c>
      <c r="H49" s="244">
        <f>SUM(D49:G49)</f>
        <v>0</v>
      </c>
      <c r="I49" s="206"/>
      <c r="J49" s="239">
        <v>0</v>
      </c>
      <c r="K49" s="10">
        <f>H49-J49</f>
        <v>0</v>
      </c>
      <c r="L49" s="215"/>
      <c r="M49" s="216"/>
    </row>
    <row r="50" spans="2:16" s="1" customFormat="1" x14ac:dyDescent="0.25">
      <c r="B50" s="82" t="s">
        <v>159</v>
      </c>
      <c r="C50" s="83"/>
      <c r="D50" s="235">
        <v>0</v>
      </c>
      <c r="E50" s="235">
        <v>0</v>
      </c>
      <c r="F50" s="235">
        <v>0</v>
      </c>
      <c r="G50" s="235">
        <v>0</v>
      </c>
      <c r="H50" s="236">
        <f>SUM(D50:G50)</f>
        <v>0</v>
      </c>
      <c r="I50" s="206"/>
      <c r="J50" s="239">
        <v>0</v>
      </c>
      <c r="K50" s="10">
        <f>-H50-J50</f>
        <v>0</v>
      </c>
      <c r="L50" s="224">
        <f>IF(H50&gt;0,"Check",0)</f>
        <v>0</v>
      </c>
      <c r="M50" s="216"/>
    </row>
    <row r="51" spans="2:16" s="1" customFormat="1" x14ac:dyDescent="0.25">
      <c r="B51" s="82"/>
      <c r="C51" s="83"/>
      <c r="D51" s="213"/>
      <c r="E51" s="213"/>
      <c r="F51" s="213"/>
      <c r="G51" s="213"/>
      <c r="H51" s="205"/>
      <c r="I51" s="206"/>
      <c r="J51" s="207"/>
      <c r="K51" s="208"/>
      <c r="L51" s="215"/>
      <c r="M51" s="216"/>
    </row>
    <row r="52" spans="2:16" s="1" customFormat="1" ht="15.75" thickBot="1" x14ac:dyDescent="0.3">
      <c r="B52" s="53" t="s">
        <v>160</v>
      </c>
      <c r="C52" s="122"/>
      <c r="D52" s="246">
        <f>(D47+D32-D30-D36-D37-D39)*$K$9</f>
        <v>0</v>
      </c>
      <c r="E52" s="246">
        <f>(E47+E32-E30-E36-E37-E39)*$K$9</f>
        <v>0</v>
      </c>
      <c r="F52" s="246">
        <f>(F47+F32-F30-F36-F37-F39)*$K$9</f>
        <v>0</v>
      </c>
      <c r="G52" s="246">
        <f>(G47+G32-G30-G36-G37-G39)*$K$9</f>
        <v>0</v>
      </c>
      <c r="H52" s="247">
        <f>(H47+H32-H30-H36-H37-H39)*$K$9</f>
        <v>0</v>
      </c>
      <c r="I52" s="206"/>
      <c r="J52" s="246">
        <f>(J47+J32-J30-J36-J37-J39)*K9</f>
        <v>0</v>
      </c>
      <c r="K52" s="242">
        <f>H52-J52</f>
        <v>0</v>
      </c>
      <c r="L52" s="222" cm="1">
        <f t="array" ref="L52">IFERROR(_xlfn.IFS(H52-SUM(D52:G52)&lt;-1,"Check",H52-SUM(D52:G52)&gt;1,"Check",H52-SUM(D52:G52)=0,0),0)</f>
        <v>0</v>
      </c>
      <c r="M52" s="216">
        <f>IFERROR(K9-(H52/((H47+H32)-(H39+H37+H30))),0)</f>
        <v>0</v>
      </c>
    </row>
    <row r="53" spans="2:16" s="1" customFormat="1" ht="15.75" thickBot="1" x14ac:dyDescent="0.3">
      <c r="B53" s="88" t="s">
        <v>61</v>
      </c>
      <c r="C53" s="89"/>
      <c r="D53" s="248">
        <f>D47+D32+D52+D49+D50</f>
        <v>0</v>
      </c>
      <c r="E53" s="248">
        <f>E47+E32+E52+E49+E50</f>
        <v>0</v>
      </c>
      <c r="F53" s="248">
        <f>F47+F32+F52+F49+F50</f>
        <v>0</v>
      </c>
      <c r="G53" s="249">
        <f>G47+G32+G52+G49+G50</f>
        <v>0</v>
      </c>
      <c r="H53" s="250">
        <f>SUM(D53:G53)</f>
        <v>0</v>
      </c>
      <c r="I53" s="206"/>
      <c r="J53" s="251">
        <f>J47+J32+J52+J49+J50</f>
        <v>0</v>
      </c>
      <c r="K53" s="249">
        <f>H53-J53</f>
        <v>0</v>
      </c>
      <c r="L53" s="225"/>
      <c r="M53" s="226"/>
    </row>
    <row r="54" spans="2:16" s="1" customFormat="1" x14ac:dyDescent="0.25">
      <c r="B54" s="17"/>
      <c r="C54" s="17"/>
    </row>
    <row r="55" spans="2:16" s="1" customFormat="1" ht="15" customHeight="1" x14ac:dyDescent="0.25"/>
    <row r="56" spans="2:16" s="1" customFormat="1" ht="25.9" customHeight="1" x14ac:dyDescent="0.25"/>
    <row r="57" spans="2:16" s="1" customFormat="1" ht="52.5" customHeight="1" x14ac:dyDescent="0.25">
      <c r="M57" s="255"/>
      <c r="N57" s="255"/>
      <c r="O57" s="255"/>
      <c r="P57" s="255"/>
    </row>
    <row r="58" spans="2:16" s="1" customFormat="1" ht="37.15" customHeight="1" x14ac:dyDescent="0.25"/>
    <row r="59" spans="2:16" s="1" customFormat="1" x14ac:dyDescent="0.25"/>
    <row r="60" spans="2:16" s="1" customFormat="1" ht="51" customHeight="1" x14ac:dyDescent="0.25"/>
    <row r="61" spans="2:16" s="1" customFormat="1" x14ac:dyDescent="0.25"/>
    <row r="62" spans="2:16" s="1" customFormat="1" x14ac:dyDescent="0.25"/>
    <row r="63" spans="2:16" s="1" customFormat="1" x14ac:dyDescent="0.25">
      <c r="I63"/>
    </row>
  </sheetData>
  <mergeCells count="17">
    <mergeCell ref="B10:M10"/>
    <mergeCell ref="K9:M9"/>
    <mergeCell ref="B9:J9"/>
    <mergeCell ref="C3:I3"/>
    <mergeCell ref="B6:M6"/>
    <mergeCell ref="B7:M7"/>
    <mergeCell ref="J12:M12"/>
    <mergeCell ref="B13:B14"/>
    <mergeCell ref="B34:H34"/>
    <mergeCell ref="B12:H12"/>
    <mergeCell ref="M57:P57"/>
    <mergeCell ref="B15:H15"/>
    <mergeCell ref="L13:M13"/>
    <mergeCell ref="L14:M14"/>
    <mergeCell ref="L15:M15"/>
    <mergeCell ref="B16:H16"/>
    <mergeCell ref="J16:M16"/>
  </mergeCells>
  <conditionalFormatting sqref="K52:K53">
    <cfRule type="cellIs" dxfId="16" priority="6" operator="notBetween">
      <formula>-1</formula>
      <formula>1</formula>
    </cfRule>
  </conditionalFormatting>
  <conditionalFormatting sqref="L17">
    <cfRule type="cellIs" dxfId="15" priority="13" operator="notEqual">
      <formula>0</formula>
    </cfRule>
  </conditionalFormatting>
  <conditionalFormatting sqref="L19">
    <cfRule type="cellIs" dxfId="14" priority="11" operator="notEqual">
      <formula>0</formula>
    </cfRule>
  </conditionalFormatting>
  <conditionalFormatting sqref="L23">
    <cfRule type="cellIs" dxfId="13" priority="12" operator="notEqual">
      <formula>0</formula>
    </cfRule>
  </conditionalFormatting>
  <conditionalFormatting sqref="L25">
    <cfRule type="cellIs" dxfId="12" priority="2" operator="notEqual">
      <formula>0</formula>
    </cfRule>
  </conditionalFormatting>
  <conditionalFormatting sqref="L29">
    <cfRule type="cellIs" dxfId="11" priority="8" operator="notEqual">
      <formula>0</formula>
    </cfRule>
  </conditionalFormatting>
  <conditionalFormatting sqref="L30">
    <cfRule type="cellIs" dxfId="10" priority="7" operator="notEqual">
      <formula>0</formula>
    </cfRule>
  </conditionalFormatting>
  <conditionalFormatting sqref="L32">
    <cfRule type="cellIs" dxfId="9" priority="9" operator="greaterThan">
      <formula>0</formula>
    </cfRule>
  </conditionalFormatting>
  <conditionalFormatting sqref="L36:L45">
    <cfRule type="cellIs" dxfId="8" priority="16" operator="notBetween">
      <formula>1</formula>
      <formula>-1</formula>
    </cfRule>
  </conditionalFormatting>
  <conditionalFormatting sqref="L47">
    <cfRule type="cellIs" dxfId="7" priority="3" operator="greaterThan">
      <formula>0</formula>
    </cfRule>
  </conditionalFormatting>
  <conditionalFormatting sqref="L50">
    <cfRule type="cellIs" dxfId="6" priority="5" operator="notEqual">
      <formula>0</formula>
    </cfRule>
  </conditionalFormatting>
  <conditionalFormatting sqref="L52">
    <cfRule type="cellIs" dxfId="5" priority="17" operator="greaterThan">
      <formula>0</formula>
    </cfRule>
  </conditionalFormatting>
  <conditionalFormatting sqref="L53">
    <cfRule type="cellIs" dxfId="4" priority="15" operator="notEqual">
      <formula>0</formula>
    </cfRule>
  </conditionalFormatting>
  <conditionalFormatting sqref="L20:M20">
    <cfRule type="cellIs" dxfId="3" priority="14" operator="notEqual">
      <formula>0</formula>
    </cfRule>
  </conditionalFormatting>
  <conditionalFormatting sqref="L26:M26">
    <cfRule type="cellIs" dxfId="2" priority="1" operator="notEqual">
      <formula>0</formula>
    </cfRule>
  </conditionalFormatting>
  <conditionalFormatting sqref="M47">
    <cfRule type="cellIs" dxfId="1" priority="4" operator="notBetween">
      <formula>1</formula>
      <formula>-1</formula>
    </cfRule>
  </conditionalFormatting>
  <conditionalFormatting sqref="M52">
    <cfRule type="cellIs" dxfId="0" priority="10" operator="notEqual">
      <formula>0</formula>
    </cfRule>
  </conditionalFormatting>
  <dataValidations count="2">
    <dataValidation allowBlank="1" showInputMessage="1" showErrorMessage="1" sqref="C17:C29 D29:G29 D18:H22 B16:B53 K17:K53 H30:H52 D24:H28 C30:G53 I52 I16:J51 J52:J53" xr:uid="{DD6C196C-D07D-49F6-9486-AE5AEC31A57B}"/>
    <dataValidation type="decimal" allowBlank="1" showInputMessage="1" showErrorMessage="1" promptTitle="FTE" prompt="Please input in this cell the appropriate proportion of Full Time Equivalent for this role for this year. This should be between 0 and 1." sqref="H29 H17 D23:H23" xr:uid="{4603288D-501D-45A8-9DA1-CF7D79944D63}">
      <formula1>0</formula1>
      <formula2>1</formula2>
    </dataValidation>
  </dataValidations>
  <pageMargins left="0.25" right="0.25" top="0.75" bottom="0.75" header="0.3" footer="0.3"/>
  <pageSetup paperSize="9" scale="69" fitToWidth="0" orientation="portrait" r:id="rId1"/>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promptTitle="Overhead Rate" prompt="Please select applicable overhead rate for this award.  _x000a_25% for desk-based research_x000a_30% for laboratory or clinically based research." xr:uid="{51C5F219-7517-428E-9508-E7214D790CAC}">
          <x14:formula1>
            <xm:f>'Drop Down Lists (Hide)'!$A$14:$A$15</xm:f>
          </x14:formula1>
          <xm:sqref>K9:M9</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88A19D-3287-49D9-BDC2-256218447111}">
  <dimension ref="A1:A23"/>
  <sheetViews>
    <sheetView workbookViewId="0">
      <selection activeCell="G18" sqref="G18"/>
    </sheetView>
  </sheetViews>
  <sheetFormatPr defaultRowHeight="15" x14ac:dyDescent="0.25"/>
  <sheetData>
    <row r="1" spans="1:1" x14ac:dyDescent="0.25">
      <c r="A1" s="118" t="s">
        <v>161</v>
      </c>
    </row>
    <row r="2" spans="1:1" x14ac:dyDescent="0.25">
      <c r="A2" s="1" t="s">
        <v>162</v>
      </c>
    </row>
    <row r="3" spans="1:1" x14ac:dyDescent="0.25">
      <c r="A3" s="1" t="s">
        <v>163</v>
      </c>
    </row>
    <row r="4" spans="1:1" x14ac:dyDescent="0.25">
      <c r="A4" s="1" t="s">
        <v>164</v>
      </c>
    </row>
    <row r="5" spans="1:1" x14ac:dyDescent="0.25">
      <c r="A5" s="1" t="s">
        <v>165</v>
      </c>
    </row>
    <row r="7" spans="1:1" x14ac:dyDescent="0.25">
      <c r="A7" s="1" t="s">
        <v>166</v>
      </c>
    </row>
    <row r="8" spans="1:1" x14ac:dyDescent="0.25">
      <c r="A8" s="1" t="s">
        <v>167</v>
      </c>
    </row>
    <row r="9" spans="1:1" x14ac:dyDescent="0.25">
      <c r="A9" s="1" t="s">
        <v>168</v>
      </c>
    </row>
    <row r="10" spans="1:1" x14ac:dyDescent="0.25">
      <c r="A10" s="1" t="s">
        <v>169</v>
      </c>
    </row>
    <row r="12" spans="1:1" x14ac:dyDescent="0.25">
      <c r="A12" s="1" t="s">
        <v>170</v>
      </c>
    </row>
    <row r="13" spans="1:1" x14ac:dyDescent="0.25">
      <c r="A13" s="114">
        <v>0</v>
      </c>
    </row>
    <row r="14" spans="1:1" x14ac:dyDescent="0.25">
      <c r="A14" s="119">
        <v>0.25</v>
      </c>
    </row>
    <row r="15" spans="1:1" x14ac:dyDescent="0.25">
      <c r="A15" s="119">
        <v>0.3</v>
      </c>
    </row>
    <row r="16" spans="1:1" x14ac:dyDescent="0.25">
      <c r="A16" s="119"/>
    </row>
    <row r="18" spans="1:1" x14ac:dyDescent="0.25">
      <c r="A18" t="s">
        <v>171</v>
      </c>
    </row>
    <row r="20" spans="1:1" x14ac:dyDescent="0.25">
      <c r="A20" t="s">
        <v>172</v>
      </c>
    </row>
    <row r="21" spans="1:1" x14ac:dyDescent="0.25">
      <c r="A21" t="s">
        <v>173</v>
      </c>
    </row>
    <row r="22" spans="1:1" x14ac:dyDescent="0.25">
      <c r="A22" t="s">
        <v>174</v>
      </c>
    </row>
    <row r="23" spans="1:1" x14ac:dyDescent="0.25">
      <c r="A23" t="s">
        <v>175</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SharedWithUsers xmlns="7b41fe4f-18ce-4705-8a0b-9750bce1dd0b">
      <UserInfo>
        <DisplayName/>
        <AccountId xsi:nil="true"/>
        <AccountType/>
      </UserInfo>
    </SharedWithUsers>
    <lcf76f155ced4ddcb4097134ff3c332f xmlns="5972f638-66ac-4cfe-8c1d-44fadd045036">
      <Terms xmlns="http://schemas.microsoft.com/office/infopath/2007/PartnerControls"/>
    </lcf76f155ced4ddcb4097134ff3c332f>
    <TaxCatchAll xmlns="7b41fe4f-18ce-4705-8a0b-9750bce1dd0b"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77DAF50621EAB246BE48CF9E9D06933E" ma:contentTypeVersion="13" ma:contentTypeDescription="Create a new document." ma:contentTypeScope="" ma:versionID="576681755325b3e7bbc15846cfaecf01">
  <xsd:schema xmlns:xsd="http://www.w3.org/2001/XMLSchema" xmlns:xs="http://www.w3.org/2001/XMLSchema" xmlns:p="http://schemas.microsoft.com/office/2006/metadata/properties" xmlns:ns2="5972f638-66ac-4cfe-8c1d-44fadd045036" xmlns:ns3="7b41fe4f-18ce-4705-8a0b-9750bce1dd0b" targetNamespace="http://schemas.microsoft.com/office/2006/metadata/properties" ma:root="true" ma:fieldsID="8a8e2a4f0e2a057c22bffb2a76a89cc0" ns2:_="" ns3:_="">
    <xsd:import namespace="5972f638-66ac-4cfe-8c1d-44fadd045036"/>
    <xsd:import namespace="7b41fe4f-18ce-4705-8a0b-9750bce1dd0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3:SharedWithUsers" minOccurs="0"/>
                <xsd:element ref="ns3:SharedWithDetails" minOccurs="0"/>
                <xsd:element ref="ns2:MediaServiceSearchPropertie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972f638-66ac-4cfe-8c1d-44fadd04503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23466ae4-4697-44c6-9f9a-3cb9cf090642" ma:termSetId="09814cd3-568e-fe90-9814-8d621ff8fb84" ma:anchorId="fba54fb3-c3e1-fe81-a776-ca4b69148c4d" ma:open="true" ma:isKeyword="false">
      <xsd:complexType>
        <xsd:sequence>
          <xsd:element ref="pc:Terms" minOccurs="0" maxOccurs="1"/>
        </xsd:sequence>
      </xsd:complex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b41fe4f-18ce-4705-8a0b-9750bce1dd0b" elementFormDefault="qualified">
    <xsd:import namespace="http://schemas.microsoft.com/office/2006/documentManagement/types"/>
    <xsd:import namespace="http://schemas.microsoft.com/office/infopath/2007/PartnerControls"/>
    <xsd:element name="SharedWithUsers" ma:index="1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Shared With Details" ma:internalName="SharedWithDetails" ma:readOnly="true">
      <xsd:simpleType>
        <xsd:restriction base="dms:Note">
          <xsd:maxLength value="255"/>
        </xsd:restriction>
      </xsd:simpleType>
    </xsd:element>
    <xsd:element name="TaxCatchAll" ma:index="16" nillable="true" ma:displayName="Taxonomy Catch All Column" ma:hidden="true" ma:list="{d9ba0f38-ff9e-478c-8cd8-888dbadb41e5}" ma:internalName="TaxCatchAll" ma:showField="CatchAllData" ma:web="7b41fe4f-18ce-4705-8a0b-9750bce1dd0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1613173-54AD-4A81-9FDA-9E7287A9DCB4}">
  <ds:schemaRefs>
    <ds:schemaRef ds:uri="http://schemas.microsoft.com/office/2006/metadata/properties"/>
    <ds:schemaRef ds:uri="http://schemas.microsoft.com/office/infopath/2007/PartnerControls"/>
    <ds:schemaRef ds:uri="7b41fe4f-18ce-4705-8a0b-9750bce1dd0b"/>
    <ds:schemaRef ds:uri="5972f638-66ac-4cfe-8c1d-44fadd045036"/>
  </ds:schemaRefs>
</ds:datastoreItem>
</file>

<file path=customXml/itemProps2.xml><?xml version="1.0" encoding="utf-8"?>
<ds:datastoreItem xmlns:ds="http://schemas.openxmlformats.org/officeDocument/2006/customXml" ds:itemID="{7DC0BF8D-058D-452D-90C6-78EC8E5E62C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972f638-66ac-4cfe-8c1d-44fadd045036"/>
    <ds:schemaRef ds:uri="7b41fe4f-18ce-4705-8a0b-9750bce1dd0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C07255C0-301C-4458-A98D-6D54A22B9D8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5</vt:i4>
      </vt:variant>
    </vt:vector>
  </HeadingPairs>
  <TitlesOfParts>
    <vt:vector size="13" baseType="lpstr">
      <vt:lpstr>Info &amp; Signatures</vt:lpstr>
      <vt:lpstr>No Cost Extension</vt:lpstr>
      <vt:lpstr>Budget Reallocation</vt:lpstr>
      <vt:lpstr>Social Benefit</vt:lpstr>
      <vt:lpstr>Defer, Suspend or Cancel</vt:lpstr>
      <vt:lpstr>Gantt Chart</vt:lpstr>
      <vt:lpstr>Proposed Budget</vt:lpstr>
      <vt:lpstr>Drop Down Lists (Hide)</vt:lpstr>
      <vt:lpstr>'Budget Reallocation'!Print_Area</vt:lpstr>
      <vt:lpstr>'Proposed Budget'!Print_Area</vt:lpstr>
      <vt:lpstr>'Budget Reallocation'!Print_Titles</vt:lpstr>
      <vt:lpstr>'No Cost Extension'!Print_Titles</vt:lpstr>
      <vt:lpstr>'Social Benefit'!Print_Titles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Aoife Winters</dc:creator>
  <cp:keywords/>
  <dc:description/>
  <cp:lastModifiedBy>Marta Pisarska</cp:lastModifiedBy>
  <cp:revision/>
  <dcterms:created xsi:type="dcterms:W3CDTF">2021-06-09T19:33:21Z</dcterms:created>
  <dcterms:modified xsi:type="dcterms:W3CDTF">2026-02-12T12:25:54Z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0x01010077DAF50621EAB246BE48CF9E9D06933E</vt:lpwstr>
  </property>
  <property fmtid="{D5CDD505-2E9C-101B-9397-08002B2CF9AE}" pid="3" name="Order">
    <vt:r8>70000</vt:r8>
  </property>
  <property fmtid="{D5CDD505-2E9C-101B-9397-08002B2CF9AE}" pid="4" name="ComplianceAssetId">
    <vt:lpwstr/>
  </property>
  <property fmtid="{D5CDD505-2E9C-101B-9397-08002B2CF9AE}" pid="5" name="_ExtendedDescription">
    <vt:lpwstr/>
  </property>
  <property fmtid="{D5CDD505-2E9C-101B-9397-08002B2CF9AE}" pid="6" name="TriggerFlowInfo">
    <vt:lpwstr/>
  </property>
  <property fmtid="{D5CDD505-2E9C-101B-9397-08002B2CF9AE}" pid="7" name="MediaServiceImageTags">
    <vt:lpwstr/>
  </property>
</Properties>
</file>