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5"/>
  <workbookPr defaultThemeVersion="124226"/>
  <mc:AlternateContent xmlns:mc="http://schemas.openxmlformats.org/markup-compatibility/2006">
    <mc:Choice Requires="x15">
      <x15ac:absPath xmlns:x15ac="http://schemas.microsoft.com/office/spreadsheetml/2010/11/ac" url="https://healthresearchboard.sharepoint.com/sites/FinanceSite/Grants  Awards Management/G&amp;A MGM 10  - Annual Reports/2024 T/"/>
    </mc:Choice>
  </mc:AlternateContent>
  <xr:revisionPtr revIDLastSave="0" documentId="8_{7C21B5F6-58DD-4FB1-AD75-F6BD078177B4}" xr6:coauthVersionLast="47" xr6:coauthVersionMax="47" xr10:uidLastSave="{00000000-0000-0000-0000-000000000000}"/>
  <bookViews>
    <workbookView xWindow="-120" yWindow="-120" windowWidth="29040" windowHeight="15840" tabRatio="903" firstSheet="1" activeTab="1" xr2:uid="{00000000-000D-0000-FFFF-FFFF00000000}"/>
  </bookViews>
  <sheets>
    <sheet name="Guidance Notes" sheetId="1" r:id="rId1"/>
    <sheet name="1 - Finance Progress Report HRB" sheetId="2" r:id="rId2"/>
    <sheet name=" 2 - Award Income" sheetId="3" r:id="rId3"/>
    <sheet name="3 - Staff Analysis" sheetId="4" r:id="rId4"/>
    <sheet name=" 4 - Equipment &amp; Open Access" sheetId="5" r:id="rId5"/>
    <sheet name=" 5 - HEA Funding Received" sheetId="12" r:id="rId6"/>
    <sheet name="GL Listing" sheetId="7" r:id="rId7"/>
    <sheet name="FINANCE CONTACT" sheetId="11" r:id="rId8"/>
    <sheet name="Workings" sheetId="9" r:id="rId9"/>
  </sheets>
  <definedNames>
    <definedName name="_xlnm.Print_Area" localSheetId="4">' 4 - Equipment &amp; Open Access'!$A$1:$E$11</definedName>
    <definedName name="_xlnm.Print_Area" localSheetId="5">' 5 - HEA Funding Received'!$A$1:$F$33</definedName>
    <definedName name="_xlnm.Print_Area" localSheetId="1">'1 - Finance Progress Report HRB'!$A$1:$F$36</definedName>
    <definedName name="_xlnm.Print_Area" localSheetId="3">'3 - Staff Analysis'!$A$1:$M$25</definedName>
    <definedName name="_xlnm.Print_Area" localSheetId="7">'FINANCE CONTACT'!$A$1:$C$6</definedName>
    <definedName name="_xlnm.Print_Area" localSheetId="0">'Guidance Notes'!$A$1:$B$61</definedName>
    <definedName name="Z_60DEF19C_A4E5_455B_AFF2_60F313909BAE_.wvu.PrintArea" localSheetId="3" hidden="1">'3 - Staff Analysis'!$A$1:$O$24</definedName>
    <definedName name="Z_633825E5_F06C_4AAB_B328_D9EDF0563D8E_.wvu.PrintArea" localSheetId="3" hidden="1">'3 - Staff Analysis'!$A$1:$O$24</definedName>
    <definedName name="Z_DBA5E71E_F453_48EF_814A_AB96F85E2DD9_.wvu.PrintArea" localSheetId="3" hidden="1">'3 - Staff Analysis'!$A$1:$O$24</definedName>
  </definedNames>
  <calcPr calcId="191028"/>
  <customWorkbookViews>
    <customWorkbookView name="Aoife Winters - Personal View" guid="{60DEF19C-A4E5-455B-AFF2-60F313909BAE}" mergeInterval="0" personalView="1" maximized="1" windowWidth="1916" windowHeight="829" tabRatio="779" activeSheetId="7"/>
    <customWorkbookView name="Catherine Gill - Personal View" guid="{DBA5E71E-F453-48EF-814A-AB96F85E2DD9}" mergeInterval="0" personalView="1" maximized="1" windowWidth="1916" windowHeight="759" tabRatio="779" activeSheetId="5"/>
    <customWorkbookView name="Peter Hyde - Personal View" guid="{633825E5-F06C-4AAB-B328-D9EDF0563D8E}" mergeInterval="0" personalView="1" maximized="1" windowWidth="1099" windowHeight="676" tabRatio="77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5" l="1"/>
  <c r="A10" i="5"/>
  <c r="G22" i="4"/>
  <c r="H22" i="4"/>
  <c r="L11" i="4"/>
  <c r="K7" i="4"/>
  <c r="K11" i="4"/>
  <c r="C25" i="2"/>
  <c r="C24" i="2"/>
  <c r="E17" i="2"/>
  <c r="K6" i="4"/>
  <c r="H11" i="4" l="1"/>
  <c r="K10" i="4"/>
  <c r="K9" i="4"/>
  <c r="K8" i="4"/>
  <c r="C23" i="2" l="1"/>
  <c r="D22" i="2"/>
  <c r="E22" i="2" s="1"/>
  <c r="D21" i="2"/>
  <c r="E21" i="2" s="1"/>
  <c r="D20" i="2"/>
  <c r="E20" i="2" s="1"/>
  <c r="F25" i="12"/>
  <c r="F26" i="12"/>
  <c r="F27" i="12"/>
  <c r="F28" i="12"/>
  <c r="F29" i="12"/>
  <c r="F30" i="12"/>
  <c r="F31" i="12"/>
  <c r="F32" i="12"/>
  <c r="F13" i="12"/>
  <c r="F14" i="12"/>
  <c r="F15" i="12"/>
  <c r="F16" i="12"/>
  <c r="F17" i="12"/>
  <c r="F18" i="12"/>
  <c r="F19" i="12"/>
  <c r="F20" i="12"/>
  <c r="F22" i="12"/>
  <c r="F33" i="12"/>
  <c r="E32" i="12"/>
  <c r="E14" i="12"/>
  <c r="E15" i="12"/>
  <c r="E16" i="12"/>
  <c r="E18" i="12"/>
  <c r="E19" i="12"/>
  <c r="E20" i="12"/>
  <c r="E22" i="12"/>
  <c r="E33" i="12"/>
  <c r="D32" i="12"/>
  <c r="D14" i="12"/>
  <c r="D15" i="12"/>
  <c r="D16" i="12"/>
  <c r="D18" i="12"/>
  <c r="D19" i="12"/>
  <c r="D20" i="12"/>
  <c r="D22" i="12"/>
  <c r="D33" i="12"/>
  <c r="C32" i="12"/>
  <c r="C14" i="12"/>
  <c r="C15" i="12"/>
  <c r="C16" i="12"/>
  <c r="C18" i="12"/>
  <c r="C19" i="12"/>
  <c r="C20" i="12"/>
  <c r="C22" i="12"/>
  <c r="C33" i="12"/>
  <c r="B32" i="12"/>
  <c r="B14" i="12"/>
  <c r="B15" i="12"/>
  <c r="B16" i="12"/>
  <c r="B18" i="12"/>
  <c r="B19" i="12"/>
  <c r="B20" i="12"/>
  <c r="B22" i="12"/>
  <c r="B33" i="12"/>
  <c r="F2" i="5"/>
  <c r="G12" i="3"/>
  <c r="B16" i="2"/>
  <c r="D16" i="2" s="1"/>
  <c r="E16" i="2" s="1"/>
  <c r="J11" i="4"/>
  <c r="B15" i="2"/>
  <c r="D15" i="2" s="1"/>
  <c r="E15" i="2" s="1"/>
  <c r="I11" i="4"/>
  <c r="B14" i="2" s="1"/>
  <c r="D14" i="2" s="1"/>
  <c r="B13" i="2"/>
  <c r="H1" i="4"/>
  <c r="B4" i="3"/>
  <c r="G19" i="3"/>
  <c r="B3" i="3"/>
  <c r="D1" i="4" s="1"/>
  <c r="B19" i="2"/>
  <c r="D19" i="2" s="1"/>
  <c r="E19" i="2" s="1"/>
  <c r="F1" i="5" l="1"/>
  <c r="D13" i="2"/>
  <c r="B18" i="2"/>
  <c r="B23" i="2" s="1"/>
  <c r="E14" i="2"/>
  <c r="B24" i="2" l="1"/>
  <c r="D24" i="2" s="1"/>
  <c r="E13" i="2"/>
  <c r="D18" i="2"/>
  <c r="E18" i="2" l="1"/>
  <c r="D23" i="2"/>
  <c r="B25" i="2"/>
  <c r="D25" i="2"/>
</calcChain>
</file>

<file path=xl/sharedStrings.xml><?xml version="1.0" encoding="utf-8"?>
<sst xmlns="http://schemas.openxmlformats.org/spreadsheetml/2006/main" count="195" uniqueCount="151">
  <si>
    <t>FINANCIAL PROGRESS REPORT</t>
  </si>
  <si>
    <t>Guidelines</t>
  </si>
  <si>
    <t>Please see the below explanations to aid with the completion of the Financial Progress Report:</t>
  </si>
  <si>
    <t>SHEET 1 - PROGRESS REPORT HRB Funding Only</t>
  </si>
  <si>
    <t>Host Institution:</t>
  </si>
  <si>
    <t>Insert the name of the Host Institution (HI) to whom the grant is contracted.</t>
  </si>
  <si>
    <t>Principal           Investigator:</t>
  </si>
  <si>
    <t>Insert the name and academic title of the Principal Investigator (PI).  The PI must also sign the report.</t>
  </si>
  <si>
    <t>HRB Grant File Reference:</t>
  </si>
  <si>
    <t xml:space="preserve">Insert the HRB Reference Number. </t>
  </si>
  <si>
    <t>Host Institution Grant Reference:</t>
  </si>
  <si>
    <t>Insert the Host Institution's Grant Reference/Account Number.</t>
  </si>
  <si>
    <t>Start Date &amp; End Date of the Grant:</t>
  </si>
  <si>
    <t>Insert the start and end dates of the grant as shown on the award letter or most recent letter of variation.  The format to use is dd/mm/yy.</t>
  </si>
  <si>
    <t>No. of months in reporting period 
(round to nearest month):</t>
  </si>
  <si>
    <t>Insert the number of months for the period covered by this report rounded to the nearest month. This is the basis for calculation of the pro rata cumulative budget (Column 2).</t>
  </si>
  <si>
    <t>Column 1:</t>
  </si>
  <si>
    <r>
      <t>Insert the Cumulative Actual Expenditure incurred on the award from the start date to 31 December 2024 (</t>
    </r>
    <r>
      <rPr>
        <b/>
        <sz val="11"/>
        <rFont val="Calibri"/>
        <family val="2"/>
        <scheme val="minor"/>
      </rPr>
      <t>Excluding HEA Funding</t>
    </r>
    <r>
      <rPr>
        <sz val="11"/>
        <rFont val="Calibri"/>
        <family val="2"/>
        <scheme val="minor"/>
      </rPr>
      <t>).  Please amend budget headings to match those in your Award Letter or most recent Letter of Variation, if different.</t>
    </r>
  </si>
  <si>
    <t>Column 2:</t>
  </si>
  <si>
    <r>
      <t>The amount in Column 2 of the Report must be the pro rata cumulative budget (</t>
    </r>
    <r>
      <rPr>
        <b/>
        <sz val="11"/>
        <rFont val="Calibri"/>
        <family val="2"/>
        <scheme val="minor"/>
      </rPr>
      <t>Excluding HEA Funding</t>
    </r>
    <r>
      <rPr>
        <sz val="11"/>
        <rFont val="Calibri"/>
        <family val="2"/>
        <scheme val="minor"/>
      </rPr>
      <t>).  The number of months in the reporting period should be used for this calculation. However the total budget over the lifetime of the award should not be split equally by dividing by total number of months. Instead the budget in each particular year should be considered separately ie if an award is 18 months into a 36 month duration then the budget for Year 1 should be taken plus 6 months of Year 2 (not total award budget divided by 36 months multiplied by 18)</t>
    </r>
  </si>
  <si>
    <t>Column 3:</t>
  </si>
  <si>
    <t>This is the variance between the Budget (Column 2) and Acutal (Column 1).  Any variances over/under 10% must be explained.</t>
  </si>
  <si>
    <t>Overheads:</t>
  </si>
  <si>
    <t>Overhead % are set out in the Award Letter or most recent Letter of Variation.</t>
  </si>
  <si>
    <t>SHEET 2 - AWARD INCOME</t>
  </si>
  <si>
    <t>Name of Contributor:</t>
  </si>
  <si>
    <t>Please indicate any income received for the award during the reporting period including HEA Covid Funds.</t>
  </si>
  <si>
    <t>SHEET 3 - STAFF ANALYSIS</t>
  </si>
  <si>
    <t>Staff Analysis:</t>
  </si>
  <si>
    <t xml:space="preserve">Please complete SHEET 3 for every individual who was paid from the HRB award funding.  </t>
  </si>
  <si>
    <t>SHEET 4 - EQUIPMENT &amp; OPEN ACCESS (Publication) COSTS</t>
  </si>
  <si>
    <t>Explanation:</t>
  </si>
  <si>
    <t>Please complete SHEET 4 and include all equipment and open access  (publication) costs paid from the award during the reporting period.</t>
  </si>
  <si>
    <t>SHEET 5 - HEA COVID FUNDING RECEIVED</t>
  </si>
  <si>
    <t>Please complete SHEET 5 and include any HEA Covid Funding received for this award to date.</t>
  </si>
  <si>
    <t>GL Listing</t>
  </si>
  <si>
    <t>Detailed Breakdown of Expenditure:</t>
  </si>
  <si>
    <t xml:space="preserve">Please provide a detailed breakdown (GL listing) of actual expenditure on this award. </t>
  </si>
  <si>
    <t>FINANCE CONTACT FOR REPORTS</t>
  </si>
  <si>
    <t>Can you please provide contact details for the person(s) responsible for financial report queries.</t>
  </si>
  <si>
    <t>Format of Report &amp; Submission</t>
  </si>
  <si>
    <t>Sign Off:</t>
  </si>
  <si>
    <r>
      <t xml:space="preserve">The </t>
    </r>
    <r>
      <rPr>
        <u/>
        <sz val="11"/>
        <color rgb="FF000000"/>
        <rFont val="Calibri"/>
        <family val="2"/>
        <scheme val="minor"/>
      </rPr>
      <t xml:space="preserve">PDF Copy of the Report must be signed </t>
    </r>
    <r>
      <rPr>
        <sz val="11"/>
        <color rgb="FF000000"/>
        <rFont val="Calibri"/>
        <family val="2"/>
        <scheme val="minor"/>
      </rPr>
      <t>by both the Authorised Officer at the Host Institution and the Principal Investigator.</t>
    </r>
  </si>
  <si>
    <t>Copies of the Report:</t>
  </si>
  <si>
    <t>The HRB requires a PDF of the signed report and the excel spreadsheet for our review.</t>
  </si>
  <si>
    <t>Should you have any problems/queries in relation to the completion of this report please do not hesitate to contact Aoife Winters at:</t>
  </si>
  <si>
    <t>Email:</t>
  </si>
  <si>
    <t>awinters@hrb.ie</t>
  </si>
  <si>
    <t>Telephone:</t>
  </si>
  <si>
    <t>01-2345182</t>
  </si>
  <si>
    <r>
      <t xml:space="preserve">SHEET 1 - PROGRESS REPORT </t>
    </r>
    <r>
      <rPr>
        <b/>
        <sz val="11"/>
        <color rgb="FFFF0000"/>
        <rFont val="Calibri"/>
        <family val="2"/>
        <scheme val="minor"/>
      </rPr>
      <t>(Excluding HEA Funding)</t>
    </r>
  </si>
  <si>
    <t>PERIOD ENDING:</t>
  </si>
  <si>
    <t>HRB REF:</t>
  </si>
  <si>
    <t>Principal Investigator:</t>
  </si>
  <si>
    <t>HI Grant Ref:</t>
  </si>
  <si>
    <t>No. of months in reporting period (round to nearest month):</t>
  </si>
  <si>
    <t>Project Start Date:</t>
  </si>
  <si>
    <t>Project End Date:</t>
  </si>
  <si>
    <t>Column 1</t>
  </si>
  <si>
    <t>Column 2</t>
  </si>
  <si>
    <t>Column 3</t>
  </si>
  <si>
    <r>
      <t xml:space="preserve">Variances greater than +/- 10% </t>
    </r>
    <r>
      <rPr>
        <b/>
        <u/>
        <sz val="11"/>
        <rFont val="Calibri"/>
        <family val="2"/>
        <scheme val="minor"/>
      </rPr>
      <t>must</t>
    </r>
    <r>
      <rPr>
        <b/>
        <sz val="11"/>
        <rFont val="Calibri"/>
        <family val="2"/>
        <scheme val="minor"/>
      </rPr>
      <t xml:space="preserve"> be explained</t>
    </r>
  </si>
  <si>
    <r>
      <t xml:space="preserve">Cumulative Actual Expenditure </t>
    </r>
    <r>
      <rPr>
        <b/>
        <sz val="10"/>
        <color rgb="FFFF0000"/>
        <rFont val="Calibri"/>
        <family val="2"/>
        <scheme val="minor"/>
      </rPr>
      <t>(EXCLUDING HEA FUNDING)</t>
    </r>
  </si>
  <si>
    <r>
      <t xml:space="preserve">Cumulative Budget </t>
    </r>
    <r>
      <rPr>
        <b/>
        <sz val="10"/>
        <color rgb="FFFF0000"/>
        <rFont val="Calibri"/>
        <family val="2"/>
        <scheme val="minor"/>
      </rPr>
      <t>(EXCLUDING HEA FUNDING)</t>
    </r>
  </si>
  <si>
    <t>Variance</t>
  </si>
  <si>
    <t>Reporting date</t>
  </si>
  <si>
    <t xml:space="preserve"> 31/12/2024</t>
  </si>
  <si>
    <t>(Overspend) / Underspend</t>
  </si>
  <si>
    <t>Budget Category*</t>
  </si>
  <si>
    <t>€</t>
  </si>
  <si>
    <t>Salary (1)</t>
  </si>
  <si>
    <t>ER PRSI (1)</t>
  </si>
  <si>
    <t>ER Pension Costs (1)</t>
  </si>
  <si>
    <t>Student Stipend (1)</t>
  </si>
  <si>
    <t>Stipend Increase*</t>
  </si>
  <si>
    <t>Fees*</t>
  </si>
  <si>
    <t>Equipment (2)*</t>
  </si>
  <si>
    <t>Running Costs</t>
  </si>
  <si>
    <t>Travel &amp; Dissemination</t>
  </si>
  <si>
    <t xml:space="preserve">Other </t>
  </si>
  <si>
    <t>Sub Total</t>
  </si>
  <si>
    <t>Overhead (0%-30%)</t>
  </si>
  <si>
    <t>Total</t>
  </si>
  <si>
    <t>* No Overhead allowable on these three categories plus social benefit costs</t>
  </si>
  <si>
    <t>Budget Category: Please amend budget headings to match those in your Award Letter, or most recent Letter of Variation if different.  (Excluding HEA Funding)</t>
  </si>
  <si>
    <t>Signed:</t>
  </si>
  <si>
    <t>Date:</t>
  </si>
  <si>
    <t>Authorised Officer of the Host Institution</t>
  </si>
  <si>
    <t>Principal Investigator</t>
  </si>
  <si>
    <t>* Not included in Overhead calculation</t>
  </si>
  <si>
    <t>HEALTH RESEARCH BOARD INCOME</t>
  </si>
  <si>
    <t>Date Contribution Received</t>
  </si>
  <si>
    <t>Amount                      €</t>
  </si>
  <si>
    <t>Health Research Board</t>
  </si>
  <si>
    <t>TOTAL</t>
  </si>
  <si>
    <r>
      <t xml:space="preserve">OTHER SOURCES OF INCOME </t>
    </r>
    <r>
      <rPr>
        <b/>
        <sz val="11"/>
        <color rgb="FF00B050"/>
        <rFont val="Calibri"/>
        <family val="2"/>
        <scheme val="minor"/>
      </rPr>
      <t>(Including HEA Covid)</t>
    </r>
  </si>
  <si>
    <t xml:space="preserve"> Amount                      €</t>
  </si>
  <si>
    <t>Funded through HRB Grant</t>
  </si>
  <si>
    <t>Actual Salary &amp; Fees Expenditure up to 31.12.2024</t>
  </si>
  <si>
    <t>Role on Project</t>
  </si>
  <si>
    <t>Start    Date</t>
  </si>
  <si>
    <t>Finish Date</t>
  </si>
  <si>
    <t>Salary Scale/Point on Scale</t>
  </si>
  <si>
    <t>Annual Salary</t>
  </si>
  <si>
    <t>WTE</t>
  </si>
  <si>
    <t xml:space="preserve">Salary paid </t>
  </si>
  <si>
    <t xml:space="preserve">ER PRSI paid </t>
  </si>
  <si>
    <t xml:space="preserve">ER Pension  paid </t>
  </si>
  <si>
    <t>Fees paid</t>
  </si>
  <si>
    <t xml:space="preserve"> Name </t>
  </si>
  <si>
    <t>to date</t>
  </si>
  <si>
    <t>Salaries</t>
  </si>
  <si>
    <t>Actual Stipend &amp; Fees Expenditure up to 31.12.2024</t>
  </si>
  <si>
    <t>Annual Stipend</t>
  </si>
  <si>
    <t xml:space="preserve">Stipend paid </t>
  </si>
  <si>
    <t>Start Date</t>
  </si>
  <si>
    <t>*Where applicable please pro rata the salary/stipend to reflect the percentage of the employee/student's time being spent on the award</t>
  </si>
  <si>
    <t>*Casual Staff paid for out of Running Costs are not to be included in the above schedule.</t>
  </si>
  <si>
    <t>SHEET 4 - EQUIPMENT &amp; OPEN ACCESS (Publications)</t>
  </si>
  <si>
    <t>Details of Equipment costs incurred to date</t>
  </si>
  <si>
    <t>Actual</t>
  </si>
  <si>
    <t>Description</t>
  </si>
  <si>
    <t>Details of Open Access Costs (Publications) incurred to date</t>
  </si>
  <si>
    <t>SHEET 5 - Final Details Of HEA Covid Funding Received</t>
  </si>
  <si>
    <t>Please provide the detail of successful HEA Covid Funding relating to this award.</t>
  </si>
  <si>
    <t xml:space="preserve">(Amend budget headings as required) </t>
  </si>
  <si>
    <t>Budget Category</t>
  </si>
  <si>
    <t>Year 1</t>
  </si>
  <si>
    <t>Year 2</t>
  </si>
  <si>
    <t>Year 3</t>
  </si>
  <si>
    <t>Year 4</t>
  </si>
  <si>
    <t>Salary Related Costs</t>
  </si>
  <si>
    <t>Position 1 Salary (position, pay level (IUA scale or other))</t>
  </si>
  <si>
    <t>Employer PRSI</t>
  </si>
  <si>
    <t>Employer Pension Contribution*</t>
  </si>
  <si>
    <t>Position 1 Subtotal</t>
  </si>
  <si>
    <t>Position 2 e.g. Post Doc, L2.2</t>
  </si>
  <si>
    <t>Position 2 Subtotal</t>
  </si>
  <si>
    <t>Salary Related Costs  Subtotal</t>
  </si>
  <si>
    <t>Non-Salary Related costs</t>
  </si>
  <si>
    <t>Student Stipend</t>
  </si>
  <si>
    <t>Student fees</t>
  </si>
  <si>
    <t>Running costs</t>
  </si>
  <si>
    <t>Equipment</t>
  </si>
  <si>
    <t>Training costs</t>
  </si>
  <si>
    <t>Travel Grant</t>
  </si>
  <si>
    <t>Non -Salary Related Costs  Subtotal</t>
  </si>
  <si>
    <t>GL LISTING</t>
  </si>
  <si>
    <t>Name:</t>
  </si>
  <si>
    <t>Telepone:</t>
  </si>
  <si>
    <t>WORKINGS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</si>
</sst>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_-;\-* #,##0_-;_-* &quot;-&quot;??_-;_-@_-"/>
    <numFmt numFmtId="167" formatCode="#,##0;[Red]\(#,##0\)"/>
  </numFmts>
  <fonts count="39">
    <font>
      <sz val="10"/>
      <name val="Arial"/>
    </font>
    <font>
      <sz val="10"/>
      <name val="Arial"/>
      <family val="2"/>
    </font>
    <font>
      <sz val="8"/>
      <name val="Arial"/>
      <family val="2"/>
    </font>
    <font>
      <sz val="10"/>
      <name val="Arial"/>
      <family val="2"/>
    </font>
    <font>
      <b/>
      <sz val="11"/>
      <color theme="1"/>
      <name val="Calibri"/>
      <family val="2"/>
      <scheme val="minor"/>
    </font>
    <font>
      <b/>
      <u/>
      <sz val="11"/>
      <color theme="1"/>
      <name val="Calibri"/>
      <family val="2"/>
      <scheme val="minor"/>
    </font>
    <font>
      <b/>
      <sz val="11"/>
      <name val="Times New Roman"/>
      <family val="1"/>
    </font>
    <font>
      <sz val="10"/>
      <name val="Calibri"/>
      <family val="2"/>
      <scheme val="minor"/>
    </font>
    <font>
      <b/>
      <u/>
      <sz val="11"/>
      <name val="Calibri"/>
      <family val="2"/>
      <scheme val="minor"/>
    </font>
    <font>
      <b/>
      <sz val="11"/>
      <name val="Calibri"/>
      <family val="2"/>
      <scheme val="minor"/>
    </font>
    <font>
      <sz val="11"/>
      <name val="Calibri"/>
      <family val="2"/>
      <scheme val="minor"/>
    </font>
    <font>
      <sz val="11"/>
      <color rgb="FF000000"/>
      <name val="Calibri"/>
      <family val="2"/>
      <scheme val="minor"/>
    </font>
    <font>
      <u/>
      <sz val="11"/>
      <color rgb="FF000000"/>
      <name val="Calibri"/>
      <family val="2"/>
      <scheme val="minor"/>
    </font>
    <font>
      <u/>
      <sz val="10"/>
      <color theme="10"/>
      <name val="Arial"/>
      <family val="2"/>
    </font>
    <font>
      <b/>
      <sz val="12"/>
      <name val="Calibri"/>
      <family val="2"/>
      <scheme val="minor"/>
    </font>
    <font>
      <b/>
      <i/>
      <sz val="10"/>
      <name val="Calibri"/>
      <family val="2"/>
      <scheme val="minor"/>
    </font>
    <font>
      <b/>
      <sz val="10"/>
      <name val="Calibri"/>
      <family val="2"/>
      <scheme val="minor"/>
    </font>
    <font>
      <sz val="9"/>
      <name val="Calibri"/>
      <family val="2"/>
      <scheme val="minor"/>
    </font>
    <font>
      <sz val="8"/>
      <name val="Calibri"/>
      <family val="2"/>
      <scheme val="minor"/>
    </font>
    <font>
      <u/>
      <sz val="10"/>
      <name val="Calibri"/>
      <family val="2"/>
      <scheme val="minor"/>
    </font>
    <font>
      <sz val="12"/>
      <name val="Calibri"/>
      <family val="2"/>
      <scheme val="minor"/>
    </font>
    <font>
      <b/>
      <i/>
      <sz val="11"/>
      <name val="Calibri"/>
      <family val="2"/>
      <scheme val="minor"/>
    </font>
    <font>
      <i/>
      <sz val="9"/>
      <name val="Calibri"/>
      <family val="2"/>
      <scheme val="minor"/>
    </font>
    <font>
      <i/>
      <sz val="8"/>
      <name val="Calibri"/>
      <family val="2"/>
      <scheme val="minor"/>
    </font>
    <font>
      <i/>
      <sz val="10"/>
      <name val="Calibri"/>
      <family val="2"/>
      <scheme val="minor"/>
    </font>
    <font>
      <b/>
      <u/>
      <sz val="10"/>
      <name val="Arial"/>
      <family val="2"/>
    </font>
    <font>
      <b/>
      <i/>
      <sz val="12"/>
      <name val="Calibri"/>
      <family val="2"/>
      <scheme val="minor"/>
    </font>
    <font>
      <b/>
      <sz val="14"/>
      <name val="Calibri"/>
      <family val="2"/>
      <scheme val="minor"/>
    </font>
    <font>
      <b/>
      <i/>
      <sz val="8"/>
      <name val="Calibri"/>
      <family val="2"/>
      <scheme val="minor"/>
    </font>
    <font>
      <b/>
      <sz val="14"/>
      <color theme="1"/>
      <name val="Calibri"/>
      <family val="2"/>
    </font>
    <font>
      <b/>
      <sz val="11"/>
      <color theme="1"/>
      <name val="Calibri"/>
      <family val="2"/>
    </font>
    <font>
      <sz val="11"/>
      <color theme="1"/>
      <name val="Calibri"/>
      <family val="2"/>
    </font>
    <font>
      <sz val="10"/>
      <color theme="1"/>
      <name val="Calibri"/>
      <family val="2"/>
    </font>
    <font>
      <b/>
      <sz val="10"/>
      <color theme="1"/>
      <name val="Calibri"/>
      <family val="2"/>
    </font>
    <font>
      <b/>
      <sz val="3"/>
      <color theme="1"/>
      <name val="Calibri"/>
      <family val="2"/>
    </font>
    <font>
      <sz val="3"/>
      <color theme="1"/>
      <name val="Calibri"/>
      <family val="2"/>
    </font>
    <font>
      <b/>
      <sz val="11"/>
      <color rgb="FFFF0000"/>
      <name val="Calibri"/>
      <family val="2"/>
      <scheme val="minor"/>
    </font>
    <font>
      <b/>
      <sz val="10"/>
      <color rgb="FFFF0000"/>
      <name val="Calibri"/>
      <family val="2"/>
      <scheme val="minor"/>
    </font>
    <font>
      <b/>
      <sz val="11"/>
      <color rgb="FF00B05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0" fontId="0" fillId="0" borderId="0" xfId="0" applyAlignment="1">
      <alignment horizontal="left"/>
    </xf>
    <xf numFmtId="0" fontId="10" fillId="0" borderId="0" xfId="0" applyFont="1"/>
    <xf numFmtId="0" fontId="14" fillId="0" borderId="0" xfId="0" applyFont="1"/>
    <xf numFmtId="0" fontId="7" fillId="0" borderId="0" xfId="0" applyFont="1"/>
    <xf numFmtId="0" fontId="15" fillId="0" borderId="0" xfId="0" applyFont="1"/>
    <xf numFmtId="0" fontId="9" fillId="4" borderId="6" xfId="0" applyFont="1" applyFill="1" applyBorder="1" applyAlignment="1">
      <alignment horizontal="center" wrapText="1"/>
    </xf>
    <xf numFmtId="166" fontId="7" fillId="0" borderId="0" xfId="1" applyNumberFormat="1" applyFont="1"/>
    <xf numFmtId="166" fontId="7" fillId="0" borderId="0" xfId="1" applyNumberFormat="1" applyFont="1" applyBorder="1"/>
    <xf numFmtId="166" fontId="10" fillId="0" borderId="8" xfId="1" applyNumberFormat="1" applyFont="1" applyBorder="1" applyAlignment="1">
      <alignment horizontal="center"/>
    </xf>
    <xf numFmtId="0" fontId="10" fillId="0" borderId="8" xfId="0" applyFont="1" applyBorder="1" applyAlignment="1">
      <alignment horizontal="center"/>
    </xf>
    <xf numFmtId="0" fontId="17" fillId="0" borderId="0" xfId="0" applyFont="1" applyAlignment="1">
      <alignment horizontal="center"/>
    </xf>
    <xf numFmtId="0" fontId="16" fillId="0" borderId="0" xfId="0" applyFont="1"/>
    <xf numFmtId="43" fontId="7" fillId="0" borderId="0" xfId="1" applyFont="1" applyBorder="1" applyAlignment="1">
      <alignment horizontal="center"/>
    </xf>
    <xf numFmtId="43" fontId="7" fillId="0" borderId="3" xfId="1" applyFont="1" applyFill="1" applyBorder="1" applyAlignment="1">
      <alignment horizontal="center"/>
    </xf>
    <xf numFmtId="43" fontId="7" fillId="0" borderId="4" xfId="1" applyFont="1" applyFill="1" applyBorder="1" applyAlignment="1">
      <alignment horizontal="center"/>
    </xf>
    <xf numFmtId="43" fontId="7" fillId="0" borderId="1" xfId="1" applyFont="1" applyBorder="1" applyAlignment="1">
      <alignment horizontal="center"/>
    </xf>
    <xf numFmtId="43" fontId="7" fillId="0" borderId="8" xfId="1" applyFont="1" applyBorder="1" applyAlignment="1">
      <alignment horizontal="center"/>
    </xf>
    <xf numFmtId="43" fontId="7" fillId="0" borderId="3" xfId="1" applyFont="1" applyBorder="1" applyAlignment="1">
      <alignment horizontal="center"/>
    </xf>
    <xf numFmtId="0" fontId="7" fillId="0" borderId="1" xfId="0" applyFont="1" applyBorder="1"/>
    <xf numFmtId="0" fontId="16" fillId="0" borderId="0" xfId="0" applyFont="1" applyAlignment="1">
      <alignment horizontal="right"/>
    </xf>
    <xf numFmtId="0" fontId="7" fillId="0" borderId="0" xfId="0" applyFont="1" applyAlignment="1">
      <alignment horizontal="center"/>
    </xf>
    <xf numFmtId="0" fontId="19" fillId="0" borderId="1" xfId="0" applyFont="1" applyBorder="1"/>
    <xf numFmtId="0" fontId="20" fillId="0" borderId="0" xfId="0" applyFont="1"/>
    <xf numFmtId="164" fontId="20" fillId="0" borderId="0" xfId="0" applyNumberFormat="1" applyFont="1"/>
    <xf numFmtId="0" fontId="9" fillId="0" borderId="0" xfId="0" applyFont="1" applyAlignment="1">
      <alignment horizontal="center"/>
    </xf>
    <xf numFmtId="164" fontId="10" fillId="0" borderId="0" xfId="0" applyNumberFormat="1" applyFont="1" applyAlignment="1">
      <alignment horizontal="left"/>
    </xf>
    <xf numFmtId="14" fontId="10" fillId="0" borderId="0" xfId="0" quotePrefix="1" applyNumberFormat="1" applyFont="1" applyAlignment="1">
      <alignment horizontal="left"/>
    </xf>
    <xf numFmtId="43" fontId="10" fillId="0" borderId="0" xfId="1" applyFont="1" applyAlignment="1">
      <alignment horizontal="left"/>
    </xf>
    <xf numFmtId="0" fontId="10" fillId="0" borderId="7" xfId="0" applyFont="1" applyBorder="1"/>
    <xf numFmtId="164" fontId="10" fillId="0" borderId="7" xfId="0" applyNumberFormat="1" applyFont="1" applyBorder="1"/>
    <xf numFmtId="43" fontId="10" fillId="0" borderId="7" xfId="1" applyFont="1" applyBorder="1" applyAlignment="1"/>
    <xf numFmtId="164" fontId="10" fillId="0" borderId="0" xfId="0" applyNumberFormat="1" applyFont="1"/>
    <xf numFmtId="43" fontId="10" fillId="0" borderId="0" xfId="0" applyNumberFormat="1" applyFont="1"/>
    <xf numFmtId="0" fontId="7" fillId="0" borderId="0" xfId="0" applyFont="1" applyAlignment="1">
      <alignment horizontal="left"/>
    </xf>
    <xf numFmtId="0" fontId="5"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xf>
    <xf numFmtId="0" fontId="9" fillId="0" borderId="0" xfId="0" applyFont="1" applyAlignment="1">
      <alignment horizontal="left" vertical="top"/>
    </xf>
    <xf numFmtId="0" fontId="10"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vertical="top" wrapText="1"/>
    </xf>
    <xf numFmtId="0" fontId="10"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horizontal="left" vertical="top"/>
    </xf>
    <xf numFmtId="0" fontId="16" fillId="0" borderId="0" xfId="0" applyFont="1" applyAlignment="1">
      <alignment wrapText="1"/>
    </xf>
    <xf numFmtId="0" fontId="7" fillId="0" borderId="10" xfId="0" applyFont="1" applyBorder="1" applyAlignment="1">
      <alignment horizontal="left"/>
    </xf>
    <xf numFmtId="0" fontId="16" fillId="0" borderId="13" xfId="0" applyFont="1" applyBorder="1"/>
    <xf numFmtId="0" fontId="16" fillId="0" borderId="13" xfId="0" applyFont="1" applyBorder="1" applyAlignment="1">
      <alignment wrapText="1"/>
    </xf>
    <xf numFmtId="0" fontId="7" fillId="0" borderId="13" xfId="0" applyFont="1" applyBorder="1"/>
    <xf numFmtId="0" fontId="24" fillId="0" borderId="10" xfId="0" applyFont="1" applyBorder="1" applyAlignment="1">
      <alignment horizontal="left"/>
    </xf>
    <xf numFmtId="0" fontId="24" fillId="0" borderId="0" xfId="0" applyFont="1" applyAlignment="1">
      <alignment horizontal="left"/>
    </xf>
    <xf numFmtId="0" fontId="16" fillId="0" borderId="0" xfId="0" applyFont="1" applyAlignment="1">
      <alignment horizontal="left"/>
    </xf>
    <xf numFmtId="0" fontId="7" fillId="0" borderId="1" xfId="0" applyFont="1" applyBorder="1" applyAlignment="1">
      <alignment horizontal="left"/>
    </xf>
    <xf numFmtId="0" fontId="7" fillId="0" borderId="25" xfId="0" applyFont="1" applyBorder="1"/>
    <xf numFmtId="0" fontId="7" fillId="0" borderId="26" xfId="0" applyFont="1" applyBorder="1"/>
    <xf numFmtId="0" fontId="10" fillId="4" borderId="30" xfId="0" applyFont="1" applyFill="1" applyBorder="1" applyAlignment="1">
      <alignment horizontal="center" wrapText="1"/>
    </xf>
    <xf numFmtId="0" fontId="10" fillId="4" borderId="31" xfId="0" applyFont="1" applyFill="1" applyBorder="1" applyAlignment="1">
      <alignment horizontal="center" wrapText="1"/>
    </xf>
    <xf numFmtId="0" fontId="10" fillId="4" borderId="31" xfId="0" applyFont="1" applyFill="1" applyBorder="1" applyAlignment="1">
      <alignment horizontal="center"/>
    </xf>
    <xf numFmtId="0" fontId="10" fillId="4" borderId="32" xfId="0" applyFont="1" applyFill="1" applyBorder="1" applyAlignment="1">
      <alignment horizontal="center"/>
    </xf>
    <xf numFmtId="0" fontId="17" fillId="0" borderId="17" xfId="0" applyFont="1" applyBorder="1" applyAlignment="1">
      <alignment horizontal="center"/>
    </xf>
    <xf numFmtId="43" fontId="7" fillId="0" borderId="18" xfId="1" applyFont="1" applyFill="1" applyBorder="1" applyAlignment="1">
      <alignment horizontal="center"/>
    </xf>
    <xf numFmtId="43" fontId="7" fillId="0" borderId="29" xfId="1" applyFont="1" applyBorder="1" applyAlignment="1">
      <alignment horizontal="center"/>
    </xf>
    <xf numFmtId="165" fontId="7" fillId="4" borderId="20" xfId="1" applyNumberFormat="1" applyFont="1" applyFill="1" applyBorder="1" applyAlignment="1">
      <alignment horizontal="center"/>
    </xf>
    <xf numFmtId="165" fontId="7" fillId="4" borderId="35" xfId="1" applyNumberFormat="1" applyFont="1" applyFill="1" applyBorder="1" applyAlignment="1">
      <alignment horizontal="center"/>
    </xf>
    <xf numFmtId="0" fontId="16" fillId="0" borderId="14" xfId="0" applyFont="1" applyBorder="1"/>
    <xf numFmtId="0" fontId="16" fillId="0" borderId="15" xfId="0" applyFont="1" applyBorder="1" applyAlignment="1">
      <alignment horizontal="center"/>
    </xf>
    <xf numFmtId="0" fontId="16" fillId="0" borderId="27" xfId="0" applyFont="1" applyBorder="1" applyAlignment="1">
      <alignment horizontal="center"/>
    </xf>
    <xf numFmtId="0" fontId="16" fillId="4" borderId="16" xfId="0" applyFont="1" applyFill="1" applyBorder="1" applyAlignment="1">
      <alignment horizontal="center"/>
    </xf>
    <xf numFmtId="0" fontId="16" fillId="4" borderId="11" xfId="0" applyFont="1" applyFill="1" applyBorder="1" applyAlignment="1">
      <alignment horizontal="center" wrapText="1"/>
    </xf>
    <xf numFmtId="0" fontId="16" fillId="4" borderId="37" xfId="0" applyFont="1" applyFill="1" applyBorder="1" applyAlignment="1">
      <alignment horizontal="center" wrapText="1"/>
    </xf>
    <xf numFmtId="0" fontId="16" fillId="4" borderId="16" xfId="0" applyFont="1" applyFill="1" applyBorder="1" applyAlignment="1">
      <alignment horizontal="center" wrapText="1"/>
    </xf>
    <xf numFmtId="0" fontId="18" fillId="4" borderId="21" xfId="0" applyFont="1" applyFill="1" applyBorder="1" applyAlignment="1">
      <alignment horizontal="center" wrapText="1"/>
    </xf>
    <xf numFmtId="0" fontId="17" fillId="4" borderId="22" xfId="0" applyFont="1" applyFill="1" applyBorder="1" applyAlignment="1">
      <alignment horizontal="center"/>
    </xf>
    <xf numFmtId="14" fontId="23" fillId="0" borderId="21" xfId="0" applyNumberFormat="1" applyFont="1" applyBorder="1" applyAlignment="1">
      <alignment horizontal="center" wrapText="1"/>
    </xf>
    <xf numFmtId="0" fontId="7" fillId="0" borderId="22" xfId="0" applyFont="1" applyBorder="1" applyAlignment="1">
      <alignment horizontal="center" vertical="top"/>
    </xf>
    <xf numFmtId="0" fontId="7" fillId="0" borderId="22" xfId="0" applyFont="1" applyBorder="1" applyAlignment="1">
      <alignment horizontal="left" vertical="top"/>
    </xf>
    <xf numFmtId="0" fontId="17" fillId="0" borderId="22" xfId="0" applyFont="1" applyBorder="1" applyAlignment="1">
      <alignment horizontal="left"/>
    </xf>
    <xf numFmtId="165" fontId="16" fillId="4" borderId="40" xfId="1" applyNumberFormat="1" applyFont="1" applyFill="1" applyBorder="1" applyAlignment="1">
      <alignment horizontal="center"/>
    </xf>
    <xf numFmtId="0" fontId="16" fillId="4" borderId="38" xfId="0" applyFont="1" applyFill="1" applyBorder="1"/>
    <xf numFmtId="43" fontId="16" fillId="4" borderId="39" xfId="1" applyFont="1" applyFill="1" applyBorder="1" applyAlignment="1">
      <alignment horizontal="center"/>
    </xf>
    <xf numFmtId="9" fontId="7" fillId="4" borderId="33" xfId="2" applyFont="1" applyFill="1" applyBorder="1" applyAlignment="1">
      <alignment horizontal="center"/>
    </xf>
    <xf numFmtId="43" fontId="7" fillId="0" borderId="0" xfId="0" applyNumberFormat="1" applyFont="1"/>
    <xf numFmtId="9" fontId="7" fillId="4" borderId="9" xfId="2" applyFont="1" applyFill="1" applyBorder="1" applyAlignment="1">
      <alignment horizontal="center"/>
    </xf>
    <xf numFmtId="9" fontId="7" fillId="4" borderId="34" xfId="2" applyFont="1" applyFill="1" applyBorder="1" applyAlignment="1">
      <alignment horizontal="center"/>
    </xf>
    <xf numFmtId="0" fontId="9" fillId="4" borderId="39" xfId="0" applyFont="1" applyFill="1" applyBorder="1" applyAlignment="1">
      <alignment horizontal="left"/>
    </xf>
    <xf numFmtId="166" fontId="9" fillId="4" borderId="39" xfId="1" applyNumberFormat="1" applyFont="1" applyFill="1" applyBorder="1" applyAlignment="1">
      <alignment horizontal="left"/>
    </xf>
    <xf numFmtId="0" fontId="25" fillId="0" borderId="0" xfId="0" applyFont="1"/>
    <xf numFmtId="0" fontId="9" fillId="0" borderId="0" xfId="0" applyFont="1"/>
    <xf numFmtId="0" fontId="9" fillId="2" borderId="13" xfId="0" applyFont="1" applyFill="1" applyBorder="1"/>
    <xf numFmtId="43" fontId="21" fillId="2" borderId="12" xfId="1" applyFont="1" applyFill="1" applyBorder="1"/>
    <xf numFmtId="43" fontId="10" fillId="4" borderId="0" xfId="1" applyFont="1" applyFill="1" applyAlignment="1">
      <alignment horizontal="left"/>
    </xf>
    <xf numFmtId="43" fontId="10" fillId="4" borderId="7" xfId="1" applyFont="1" applyFill="1" applyBorder="1" applyAlignment="1"/>
    <xf numFmtId="17" fontId="9" fillId="4" borderId="17" xfId="0" applyNumberFormat="1" applyFont="1" applyFill="1" applyBorder="1" applyAlignment="1">
      <alignment horizontal="left"/>
    </xf>
    <xf numFmtId="0" fontId="9" fillId="4" borderId="29" xfId="0" applyFont="1" applyFill="1" applyBorder="1" applyAlignment="1">
      <alignment horizontal="center"/>
    </xf>
    <xf numFmtId="0" fontId="9" fillId="4" borderId="25" xfId="0" applyFont="1" applyFill="1" applyBorder="1" applyAlignment="1">
      <alignment horizontal="center"/>
    </xf>
    <xf numFmtId="0" fontId="9" fillId="4" borderId="17" xfId="0" applyFont="1" applyFill="1" applyBorder="1" applyAlignment="1">
      <alignment horizontal="center"/>
    </xf>
    <xf numFmtId="164" fontId="9" fillId="4" borderId="22" xfId="0" applyNumberFormat="1" applyFont="1" applyFill="1" applyBorder="1" applyAlignment="1">
      <alignment horizontal="center"/>
    </xf>
    <xf numFmtId="0" fontId="9" fillId="4" borderId="22" xfId="0" applyFont="1" applyFill="1" applyBorder="1" applyAlignment="1">
      <alignment horizontal="center"/>
    </xf>
    <xf numFmtId="0" fontId="9" fillId="4" borderId="28" xfId="0" applyFont="1" applyFill="1" applyBorder="1" applyAlignment="1">
      <alignment horizontal="center" wrapText="1"/>
    </xf>
    <xf numFmtId="164" fontId="9" fillId="4" borderId="44" xfId="0" applyNumberFormat="1" applyFont="1" applyFill="1" applyBorder="1" applyAlignment="1">
      <alignment horizontal="center"/>
    </xf>
    <xf numFmtId="0" fontId="10" fillId="0" borderId="0" xfId="0" applyFont="1" applyAlignment="1">
      <alignment horizontal="left"/>
    </xf>
    <xf numFmtId="0" fontId="14" fillId="2" borderId="13" xfId="0" applyFont="1" applyFill="1" applyBorder="1"/>
    <xf numFmtId="0" fontId="14" fillId="0" borderId="0" xfId="0" applyFont="1" applyAlignment="1">
      <alignment horizontal="left"/>
    </xf>
    <xf numFmtId="0" fontId="9" fillId="2" borderId="13" xfId="0" applyFont="1" applyFill="1" applyBorder="1" applyAlignment="1">
      <alignment horizontal="left"/>
    </xf>
    <xf numFmtId="0" fontId="9" fillId="4" borderId="13" xfId="0" applyFont="1" applyFill="1" applyBorder="1" applyAlignment="1">
      <alignment horizontal="left" wrapText="1"/>
    </xf>
    <xf numFmtId="0" fontId="16" fillId="0" borderId="0" xfId="0" applyFont="1" applyAlignment="1">
      <alignment horizontal="left" wrapText="1"/>
    </xf>
    <xf numFmtId="43" fontId="10" fillId="0" borderId="49" xfId="0" applyNumberFormat="1" applyFont="1" applyBorder="1" applyAlignment="1">
      <alignment horizontal="left"/>
    </xf>
    <xf numFmtId="43" fontId="10" fillId="0" borderId="50" xfId="0" applyNumberFormat="1" applyFont="1" applyBorder="1" applyAlignment="1">
      <alignment horizontal="left"/>
    </xf>
    <xf numFmtId="43" fontId="10" fillId="0" borderId="51" xfId="0" applyNumberFormat="1" applyFont="1" applyBorder="1" applyAlignment="1">
      <alignment horizontal="left"/>
    </xf>
    <xf numFmtId="43" fontId="16" fillId="0" borderId="43" xfId="0" applyNumberFormat="1" applyFont="1" applyBorder="1" applyAlignment="1">
      <alignment horizontal="left"/>
    </xf>
    <xf numFmtId="0" fontId="16" fillId="4" borderId="17" xfId="0" applyFont="1" applyFill="1" applyBorder="1" applyAlignment="1">
      <alignment horizontal="center"/>
    </xf>
    <xf numFmtId="0" fontId="4" fillId="0" borderId="25" xfId="0" applyFont="1" applyBorder="1" applyAlignment="1">
      <alignment horizontal="left" vertical="top"/>
    </xf>
    <xf numFmtId="0" fontId="11" fillId="0" borderId="19" xfId="0" applyFont="1" applyBorder="1" applyAlignment="1">
      <alignment horizontal="left" vertical="top" wrapText="1"/>
    </xf>
    <xf numFmtId="0" fontId="10" fillId="0" borderId="26" xfId="0" applyFont="1" applyBorder="1" applyAlignment="1">
      <alignment horizontal="left" vertical="top"/>
    </xf>
    <xf numFmtId="0" fontId="10" fillId="0" borderId="23" xfId="0" applyFont="1" applyBorder="1" applyAlignment="1">
      <alignment vertical="top"/>
    </xf>
    <xf numFmtId="0" fontId="9" fillId="0" borderId="26" xfId="0" applyFont="1" applyBorder="1" applyAlignment="1">
      <alignment horizontal="left" vertical="top" wrapText="1"/>
    </xf>
    <xf numFmtId="0" fontId="10" fillId="0" borderId="23" xfId="0" applyFont="1" applyBorder="1" applyAlignment="1">
      <alignment horizontal="left" vertical="top" wrapText="1"/>
    </xf>
    <xf numFmtId="0" fontId="9" fillId="0" borderId="26" xfId="0" applyFont="1" applyBorder="1" applyAlignment="1">
      <alignment horizontal="left" vertical="top"/>
    </xf>
    <xf numFmtId="0" fontId="13" fillId="0" borderId="23" xfId="3" applyBorder="1" applyAlignment="1">
      <alignment vertical="top"/>
    </xf>
    <xf numFmtId="0" fontId="9" fillId="0" borderId="44" xfId="0" applyFont="1" applyBorder="1" applyAlignment="1">
      <alignment horizontal="left" vertical="top"/>
    </xf>
    <xf numFmtId="17" fontId="10" fillId="0" borderId="24" xfId="0" applyNumberFormat="1" applyFont="1" applyBorder="1" applyAlignment="1">
      <alignment vertical="top"/>
    </xf>
    <xf numFmtId="0" fontId="21" fillId="0" borderId="0" xfId="0" applyFont="1" applyAlignment="1">
      <alignment vertical="top"/>
    </xf>
    <xf numFmtId="14" fontId="28" fillId="2" borderId="21" xfId="0" applyNumberFormat="1" applyFont="1" applyFill="1" applyBorder="1" applyAlignment="1">
      <alignment horizontal="center" wrapText="1"/>
    </xf>
    <xf numFmtId="0" fontId="30" fillId="0" borderId="53"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56" xfId="0" applyFont="1" applyBorder="1" applyAlignment="1">
      <alignment vertical="center" wrapText="1"/>
    </xf>
    <xf numFmtId="167" fontId="30" fillId="0" borderId="4" xfId="1" applyNumberFormat="1" applyFont="1" applyBorder="1" applyAlignment="1">
      <alignment horizontal="center" vertical="center" wrapText="1"/>
    </xf>
    <xf numFmtId="167" fontId="31" fillId="0" borderId="36" xfId="1" applyNumberFormat="1" applyFont="1" applyBorder="1" applyAlignment="1">
      <alignment horizontal="center" vertical="center" wrapText="1"/>
    </xf>
    <xf numFmtId="0" fontId="32" fillId="0" borderId="57" xfId="0" applyFont="1" applyBorder="1" applyAlignment="1">
      <alignment vertical="center" wrapText="1"/>
    </xf>
    <xf numFmtId="167" fontId="31" fillId="0" borderId="6" xfId="1" applyNumberFormat="1" applyFont="1" applyFill="1" applyBorder="1" applyAlignment="1">
      <alignment horizontal="center" vertical="center" wrapText="1"/>
    </xf>
    <xf numFmtId="43" fontId="31" fillId="0" borderId="31" xfId="1" applyFont="1" applyFill="1" applyBorder="1" applyAlignment="1">
      <alignment horizontal="center" vertical="center" wrapText="1"/>
    </xf>
    <xf numFmtId="43" fontId="31" fillId="0" borderId="6" xfId="1" applyFont="1" applyFill="1" applyBorder="1" applyAlignment="1">
      <alignment horizontal="center" vertical="center" wrapText="1"/>
    </xf>
    <xf numFmtId="0" fontId="33" fillId="5" borderId="57" xfId="0" applyFont="1" applyFill="1" applyBorder="1" applyAlignment="1">
      <alignment horizontal="left" vertical="center" wrapText="1"/>
    </xf>
    <xf numFmtId="43" fontId="31" fillId="5" borderId="6" xfId="1" applyFont="1" applyFill="1" applyBorder="1" applyAlignment="1">
      <alignment horizontal="center" vertical="center" wrapText="1"/>
    </xf>
    <xf numFmtId="43" fontId="31" fillId="5" borderId="31" xfId="1" applyFont="1" applyFill="1" applyBorder="1" applyAlignment="1">
      <alignment horizontal="center" vertical="center" wrapText="1"/>
    </xf>
    <xf numFmtId="167" fontId="30" fillId="0" borderId="6" xfId="1" applyNumberFormat="1" applyFont="1" applyBorder="1" applyAlignment="1">
      <alignment horizontal="center" vertical="center" wrapText="1"/>
    </xf>
    <xf numFmtId="43" fontId="31" fillId="0" borderId="31" xfId="1" applyFont="1" applyBorder="1" applyAlignment="1">
      <alignment horizontal="center" vertical="center" wrapText="1"/>
    </xf>
    <xf numFmtId="43" fontId="31" fillId="0" borderId="6" xfId="1" applyFont="1" applyBorder="1" applyAlignment="1">
      <alignment horizontal="center" vertical="center" wrapText="1"/>
    </xf>
    <xf numFmtId="0" fontId="34" fillId="0" borderId="57" xfId="0" applyFont="1" applyBorder="1" applyAlignment="1">
      <alignment horizontal="left" vertical="center" wrapText="1" indent="1"/>
    </xf>
    <xf numFmtId="167" fontId="34" fillId="0" borderId="6" xfId="1" applyNumberFormat="1" applyFont="1" applyBorder="1" applyAlignment="1">
      <alignment horizontal="center" vertical="center" wrapText="1"/>
    </xf>
    <xf numFmtId="167" fontId="35" fillId="0" borderId="31" xfId="1" applyNumberFormat="1" applyFont="1" applyBorder="1" applyAlignment="1">
      <alignment horizontal="center" vertical="center" wrapText="1"/>
    </xf>
    <xf numFmtId="0" fontId="30" fillId="5" borderId="57" xfId="0" applyFont="1" applyFill="1" applyBorder="1" applyAlignment="1">
      <alignment horizontal="left" vertical="center" wrapText="1"/>
    </xf>
    <xf numFmtId="43" fontId="30" fillId="5" borderId="6" xfId="1" applyFont="1" applyFill="1" applyBorder="1" applyAlignment="1">
      <alignment horizontal="center" vertical="center" wrapText="1"/>
    </xf>
    <xf numFmtId="43" fontId="30" fillId="5" borderId="31" xfId="1" applyFont="1" applyFill="1" applyBorder="1" applyAlignment="1">
      <alignment horizontal="center" vertical="center" wrapText="1"/>
    </xf>
    <xf numFmtId="166" fontId="34" fillId="0" borderId="6" xfId="1" applyNumberFormat="1" applyFont="1" applyBorder="1" applyAlignment="1">
      <alignment horizontal="center" vertical="center" wrapText="1"/>
    </xf>
    <xf numFmtId="166" fontId="35" fillId="0" borderId="31" xfId="1" applyNumberFormat="1" applyFont="1" applyBorder="1" applyAlignment="1">
      <alignment horizontal="center" vertical="center" wrapText="1"/>
    </xf>
    <xf numFmtId="0" fontId="31" fillId="0" borderId="57" xfId="0" applyFont="1" applyBorder="1" applyAlignment="1">
      <alignment vertical="center" wrapText="1"/>
    </xf>
    <xf numFmtId="167" fontId="31" fillId="0" borderId="6" xfId="1" applyNumberFormat="1" applyFont="1" applyBorder="1" applyAlignment="1">
      <alignment horizontal="center" vertical="center" wrapText="1"/>
    </xf>
    <xf numFmtId="0" fontId="30" fillId="5" borderId="14" xfId="0" applyFont="1" applyFill="1" applyBorder="1" applyAlignment="1">
      <alignment horizontal="left" vertical="center" wrapText="1"/>
    </xf>
    <xf numFmtId="43" fontId="30" fillId="5" borderId="15" xfId="1" applyFont="1" applyFill="1" applyBorder="1" applyAlignment="1">
      <alignment horizontal="center" vertical="center" wrapText="1"/>
    </xf>
    <xf numFmtId="0" fontId="16" fillId="6" borderId="17" xfId="0" applyFont="1" applyFill="1" applyBorder="1" applyAlignment="1">
      <alignment horizontal="center" wrapText="1"/>
    </xf>
    <xf numFmtId="17" fontId="9" fillId="0" borderId="0" xfId="0" applyNumberFormat="1" applyFont="1"/>
    <xf numFmtId="0" fontId="36" fillId="0" borderId="0" xfId="0" applyFont="1"/>
    <xf numFmtId="0" fontId="26" fillId="0" borderId="0" xfId="0" applyFont="1"/>
    <xf numFmtId="0" fontId="22" fillId="0" borderId="21" xfId="0" applyFont="1" applyBorder="1" applyAlignment="1">
      <alignment horizontal="left"/>
    </xf>
    <xf numFmtId="0" fontId="10" fillId="0" borderId="26" xfId="0" applyFont="1" applyBorder="1" applyAlignment="1">
      <alignment horizontal="left" vertical="top" wrapText="1"/>
    </xf>
    <xf numFmtId="0" fontId="10" fillId="0" borderId="23" xfId="0" applyFont="1" applyBorder="1" applyAlignment="1">
      <alignment horizontal="left" vertical="top" wrapText="1"/>
    </xf>
    <xf numFmtId="0" fontId="21" fillId="3" borderId="11" xfId="0" applyFont="1" applyFill="1" applyBorder="1" applyAlignment="1">
      <alignment vertical="top"/>
    </xf>
    <xf numFmtId="0" fontId="21" fillId="3" borderId="12" xfId="0" applyFont="1" applyFill="1" applyBorder="1" applyAlignment="1">
      <alignment vertical="top"/>
    </xf>
    <xf numFmtId="0" fontId="27" fillId="0" borderId="0" xfId="0" applyFont="1" applyAlignment="1">
      <alignment horizontal="center"/>
    </xf>
    <xf numFmtId="0" fontId="21" fillId="3" borderId="44" xfId="0" applyFont="1" applyFill="1" applyBorder="1" applyAlignment="1">
      <alignment vertical="top"/>
    </xf>
    <xf numFmtId="0" fontId="21" fillId="3" borderId="24" xfId="0" applyFont="1" applyFill="1" applyBorder="1" applyAlignment="1">
      <alignment vertical="top"/>
    </xf>
    <xf numFmtId="0" fontId="16" fillId="4" borderId="11" xfId="0" applyFont="1" applyFill="1" applyBorder="1" applyAlignment="1">
      <alignment horizontal="center"/>
    </xf>
    <xf numFmtId="0" fontId="16" fillId="4" borderId="27" xfId="0" applyFont="1" applyFill="1" applyBorder="1" applyAlignment="1">
      <alignment horizontal="center"/>
    </xf>
    <xf numFmtId="0" fontId="16" fillId="4" borderId="12" xfId="0" applyFont="1" applyFill="1" applyBorder="1" applyAlignment="1">
      <alignment horizontal="center"/>
    </xf>
    <xf numFmtId="0" fontId="16" fillId="2" borderId="0" xfId="0" applyFont="1" applyFill="1" applyAlignment="1">
      <alignment horizontal="left" wrapText="1"/>
    </xf>
    <xf numFmtId="0" fontId="9" fillId="4" borderId="29"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3"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6" xfId="0" applyFont="1" applyFill="1" applyBorder="1" applyAlignment="1">
      <alignment horizontal="center"/>
    </xf>
    <xf numFmtId="0" fontId="10" fillId="0" borderId="5" xfId="0" applyFont="1" applyBorder="1" applyAlignment="1">
      <alignment horizontal="left"/>
    </xf>
    <xf numFmtId="0" fontId="10" fillId="0" borderId="2" xfId="0" applyFont="1" applyBorder="1" applyAlignment="1">
      <alignment horizontal="left"/>
    </xf>
    <xf numFmtId="0" fontId="10" fillId="0" borderId="9" xfId="0" applyFont="1" applyBorder="1" applyAlignment="1">
      <alignment horizontal="left"/>
    </xf>
    <xf numFmtId="0" fontId="10" fillId="0" borderId="5" xfId="0" applyFont="1" applyBorder="1" applyAlignment="1">
      <alignment horizontal="center"/>
    </xf>
    <xf numFmtId="0" fontId="10" fillId="0" borderId="2" xfId="0" applyFont="1" applyBorder="1" applyAlignment="1">
      <alignment horizontal="center"/>
    </xf>
    <xf numFmtId="0" fontId="10" fillId="0" borderId="9" xfId="0" applyFont="1" applyBorder="1" applyAlignment="1">
      <alignment horizontal="center"/>
    </xf>
    <xf numFmtId="0" fontId="9" fillId="4" borderId="41" xfId="0" applyFont="1" applyFill="1" applyBorder="1" applyAlignment="1">
      <alignment horizontal="left"/>
    </xf>
    <xf numFmtId="0" fontId="9" fillId="4" borderId="7" xfId="0" applyFont="1" applyFill="1" applyBorder="1" applyAlignment="1">
      <alignment horizontal="left"/>
    </xf>
    <xf numFmtId="0" fontId="9" fillId="4" borderId="42" xfId="0" applyFont="1" applyFill="1" applyBorder="1" applyAlignment="1">
      <alignment horizontal="left"/>
    </xf>
    <xf numFmtId="0" fontId="9" fillId="4" borderId="17" xfId="0" applyFont="1" applyFill="1" applyBorder="1" applyAlignment="1">
      <alignment horizontal="center" wrapText="1"/>
    </xf>
    <xf numFmtId="0" fontId="9" fillId="4" borderId="22" xfId="0" applyFont="1" applyFill="1" applyBorder="1" applyAlignment="1">
      <alignment horizontal="center" wrapText="1"/>
    </xf>
    <xf numFmtId="17" fontId="9" fillId="0" borderId="28" xfId="0" applyNumberFormat="1" applyFont="1" applyBorder="1" applyAlignment="1">
      <alignment horizontal="center"/>
    </xf>
    <xf numFmtId="0" fontId="9" fillId="4" borderId="45" xfId="0" applyFont="1" applyFill="1" applyBorder="1" applyAlignment="1">
      <alignment horizontal="center" wrapText="1"/>
    </xf>
    <xf numFmtId="0" fontId="9" fillId="4" borderId="46" xfId="0" applyFont="1" applyFill="1" applyBorder="1" applyAlignment="1">
      <alignment horizontal="center" wrapText="1"/>
    </xf>
    <xf numFmtId="0" fontId="9" fillId="4" borderId="47" xfId="0" applyFont="1" applyFill="1" applyBorder="1" applyAlignment="1">
      <alignment horizontal="center" wrapText="1"/>
    </xf>
    <xf numFmtId="0" fontId="9" fillId="4" borderId="48" xfId="0" applyFont="1" applyFill="1" applyBorder="1" applyAlignment="1">
      <alignment horizontal="center" wrapText="1"/>
    </xf>
    <xf numFmtId="15" fontId="21" fillId="2" borderId="11" xfId="0" applyNumberFormat="1" applyFont="1" applyFill="1" applyBorder="1" applyAlignment="1">
      <alignment horizontal="center"/>
    </xf>
    <xf numFmtId="15" fontId="21" fillId="2" borderId="12" xfId="0" applyNumberFormat="1" applyFont="1" applyFill="1" applyBorder="1" applyAlignment="1">
      <alignment horizontal="center"/>
    </xf>
    <xf numFmtId="43" fontId="26" fillId="2" borderId="11" xfId="1" applyFont="1" applyFill="1" applyBorder="1" applyAlignment="1">
      <alignment horizontal="center"/>
    </xf>
    <xf numFmtId="43" fontId="26" fillId="2" borderId="12" xfId="1" applyFont="1" applyFill="1" applyBorder="1" applyAlignment="1">
      <alignment horizontal="center"/>
    </xf>
    <xf numFmtId="43" fontId="10" fillId="0" borderId="26" xfId="0" applyNumberFormat="1" applyFont="1" applyBorder="1" applyAlignment="1">
      <alignment horizontal="center"/>
    </xf>
    <xf numFmtId="43" fontId="10" fillId="0" borderId="0" xfId="0" applyNumberFormat="1" applyFont="1" applyAlignment="1">
      <alignment horizontal="center"/>
    </xf>
    <xf numFmtId="43" fontId="10" fillId="0" borderId="23" xfId="0" applyNumberFormat="1" applyFont="1" applyBorder="1" applyAlignment="1">
      <alignment horizontal="center"/>
    </xf>
    <xf numFmtId="43" fontId="10" fillId="0" borderId="44" xfId="0" applyNumberFormat="1" applyFont="1" applyBorder="1" applyAlignment="1">
      <alignment horizontal="center"/>
    </xf>
    <xf numFmtId="43" fontId="10" fillId="0" borderId="28" xfId="0" applyNumberFormat="1" applyFont="1" applyBorder="1" applyAlignment="1">
      <alignment horizontal="center"/>
    </xf>
    <xf numFmtId="43" fontId="10" fillId="0" borderId="24" xfId="0" applyNumberFormat="1" applyFont="1" applyBorder="1" applyAlignment="1">
      <alignment horizontal="center"/>
    </xf>
    <xf numFmtId="0" fontId="21" fillId="0" borderId="28" xfId="0" applyFont="1" applyBorder="1" applyAlignment="1">
      <alignment horizontal="center"/>
    </xf>
    <xf numFmtId="0" fontId="9" fillId="4" borderId="11" xfId="0" applyFont="1" applyFill="1" applyBorder="1" applyAlignment="1">
      <alignment horizontal="center" wrapText="1"/>
    </xf>
    <xf numFmtId="0" fontId="9" fillId="4" borderId="27" xfId="0" applyFont="1" applyFill="1" applyBorder="1" applyAlignment="1">
      <alignment horizontal="center" wrapText="1"/>
    </xf>
    <xf numFmtId="0" fontId="9" fillId="4" borderId="12" xfId="0" applyFont="1" applyFill="1" applyBorder="1" applyAlignment="1">
      <alignment horizontal="center" wrapText="1"/>
    </xf>
    <xf numFmtId="43" fontId="10" fillId="0" borderId="25" xfId="0" applyNumberFormat="1" applyFont="1" applyBorder="1" applyAlignment="1">
      <alignment horizontal="center"/>
    </xf>
    <xf numFmtId="43" fontId="10" fillId="0" borderId="29" xfId="0" applyNumberFormat="1" applyFont="1" applyBorder="1" applyAlignment="1">
      <alignment horizontal="center"/>
    </xf>
    <xf numFmtId="43" fontId="10" fillId="0" borderId="19" xfId="0" applyNumberFormat="1" applyFont="1" applyBorder="1" applyAlignment="1">
      <alignment horizontal="center"/>
    </xf>
    <xf numFmtId="0" fontId="30" fillId="0" borderId="57" xfId="0" applyFont="1" applyBorder="1" applyAlignment="1">
      <alignment horizontal="left" vertical="center" wrapText="1"/>
    </xf>
    <xf numFmtId="0" fontId="30" fillId="0" borderId="6" xfId="0" applyFont="1" applyBorder="1" applyAlignment="1">
      <alignment horizontal="left" vertical="center" wrapText="1"/>
    </xf>
    <xf numFmtId="0" fontId="30" fillId="0" borderId="31" xfId="0" applyFont="1" applyBorder="1" applyAlignment="1">
      <alignment horizontal="left"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left" vertical="center"/>
    </xf>
    <xf numFmtId="0" fontId="30" fillId="0" borderId="0" xfId="0" applyFont="1" applyAlignment="1">
      <alignment horizontal="left" vertical="center"/>
    </xf>
    <xf numFmtId="0" fontId="30" fillId="0" borderId="52" xfId="0" applyFont="1" applyBorder="1" applyAlignment="1">
      <alignment vertical="center" wrapText="1"/>
    </xf>
    <xf numFmtId="0" fontId="30" fillId="0" borderId="54" xfId="0" applyFont="1" applyBorder="1" applyAlignment="1">
      <alignment vertical="center" wrapText="1"/>
    </xf>
    <xf numFmtId="15" fontId="21" fillId="2" borderId="11" xfId="0" applyNumberFormat="1" applyFont="1" applyFill="1" applyBorder="1" applyAlignment="1"/>
    <xf numFmtId="15" fontId="21" fillId="2" borderId="12" xfId="0" applyNumberFormat="1" applyFont="1" applyFill="1" applyBorder="1" applyAlignment="1"/>
    <xf numFmtId="43" fontId="21" fillId="2" borderId="11" xfId="1" applyFont="1" applyFill="1" applyBorder="1" applyAlignment="1"/>
    <xf numFmtId="43" fontId="21" fillId="2" borderId="12" xfId="1" applyFont="1" applyFill="1" applyBorder="1" applyAlignment="1"/>
    <xf numFmtId="15" fontId="26" fillId="2" borderId="11" xfId="0" applyNumberFormat="1" applyFont="1" applyFill="1" applyBorder="1" applyAlignment="1"/>
    <xf numFmtId="15" fontId="26" fillId="2" borderId="12" xfId="0" applyNumberFormat="1" applyFont="1" applyFill="1" applyBorder="1" applyAlignment="1"/>
    <xf numFmtId="43" fontId="26" fillId="2" borderId="11" xfId="1" applyFont="1" applyFill="1" applyBorder="1" applyAlignment="1"/>
    <xf numFmtId="43" fontId="26" fillId="2" borderId="12" xfId="1" applyFont="1" applyFill="1" applyBorder="1" applyAlignment="1"/>
  </cellXfs>
  <cellStyles count="7">
    <cellStyle name="Comma" xfId="1" builtinId="3"/>
    <cellStyle name="Comma 2" xfId="5" xr:uid="{F887695B-3278-4059-8FB6-C9FF5D26F85B}"/>
    <cellStyle name="Hyperlink" xfId="3" builtinId="8"/>
    <cellStyle name="Normal" xfId="0" builtinId="0"/>
    <cellStyle name="Normal 2" xfId="4" xr:uid="{ACBBF027-0FBD-4FC6-BF77-C5F20A7D0A09}"/>
    <cellStyle name="Percent" xfId="2" builtinId="5"/>
    <cellStyle name="Percent 2" xfId="6" xr:uid="{360997C1-7E7A-4E4B-8535-692C76F948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91440</xdr:rowOff>
    </xdr:from>
    <xdr:to>
      <xdr:col>1</xdr:col>
      <xdr:colOff>600152</xdr:colOff>
      <xdr:row>3</xdr:row>
      <xdr:rowOff>143510</xdr:rowOff>
    </xdr:to>
    <xdr:pic>
      <xdr:nvPicPr>
        <xdr:cNvPr id="2" name="Picture 1" descr="http://www.hrb.ie/fileadmin/_migrated/content_uploads/HRB_logo_blk.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 y="91440"/>
          <a:ext cx="2013663"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1125682</xdr:colOff>
      <xdr:row>4</xdr:row>
      <xdr:rowOff>129886</xdr:rowOff>
    </xdr:to>
    <xdr:pic>
      <xdr:nvPicPr>
        <xdr:cNvPr id="2" name="Picture 1" descr="http://www.hrb.ie/fileadmin/_migrated/content_uploads/HRB_logo_blk.jpg">
          <a:extLst>
            <a:ext uri="{FF2B5EF4-FFF2-40B4-BE49-F238E27FC236}">
              <a16:creationId xmlns:a16="http://schemas.microsoft.com/office/drawing/2014/main" id="{99FC6901-A536-4283-B9F0-DAD01285C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125682" cy="865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mailto:awinters@hrb.i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1"/>
  <sheetViews>
    <sheetView topLeftCell="A44" zoomScaleNormal="100" workbookViewId="0">
      <selection activeCell="B63" sqref="B63"/>
    </sheetView>
  </sheetViews>
  <sheetFormatPr defaultRowHeight="15"/>
  <cols>
    <col min="1" max="1" width="22.5703125" style="1" customWidth="1"/>
    <col min="2" max="2" width="68.42578125" style="2" customWidth="1"/>
  </cols>
  <sheetData>
    <row r="1" spans="1:2">
      <c r="A1"/>
    </row>
    <row r="5" spans="1:2" ht="18.75">
      <c r="A5" s="165" t="s">
        <v>0</v>
      </c>
      <c r="B5" s="165"/>
    </row>
    <row r="6" spans="1:2">
      <c r="A6" s="35" t="s">
        <v>1</v>
      </c>
      <c r="B6" s="36"/>
    </row>
    <row r="7" spans="1:2">
      <c r="A7" s="37" t="s">
        <v>2</v>
      </c>
      <c r="B7" s="36"/>
    </row>
    <row r="8" spans="1:2" ht="6" customHeight="1" thickBot="1">
      <c r="A8" s="37"/>
      <c r="B8" s="36"/>
    </row>
    <row r="9" spans="1:2" ht="15.75" thickBot="1">
      <c r="A9" s="163" t="s">
        <v>3</v>
      </c>
      <c r="B9" s="164"/>
    </row>
    <row r="10" spans="1:2" ht="30">
      <c r="A10" s="39" t="s">
        <v>4</v>
      </c>
      <c r="B10" s="40" t="s">
        <v>5</v>
      </c>
    </row>
    <row r="11" spans="1:2" ht="6" customHeight="1">
      <c r="A11" s="38"/>
      <c r="B11" s="36"/>
    </row>
    <row r="12" spans="1:2" ht="30">
      <c r="A12" s="41" t="s">
        <v>6</v>
      </c>
      <c r="B12" s="40" t="s">
        <v>7</v>
      </c>
    </row>
    <row r="13" spans="1:2" ht="6" customHeight="1">
      <c r="A13" s="38"/>
      <c r="B13" s="36"/>
    </row>
    <row r="14" spans="1:2" ht="30">
      <c r="A14" s="42" t="s">
        <v>8</v>
      </c>
      <c r="B14" s="43" t="s">
        <v>9</v>
      </c>
    </row>
    <row r="15" spans="1:2" ht="6" customHeight="1">
      <c r="A15" s="42"/>
      <c r="B15" s="43"/>
    </row>
    <row r="16" spans="1:2" ht="30">
      <c r="A16" s="42" t="s">
        <v>10</v>
      </c>
      <c r="B16" s="43" t="s">
        <v>11</v>
      </c>
    </row>
    <row r="17" spans="1:2" ht="6" customHeight="1">
      <c r="A17" s="42"/>
      <c r="B17" s="43"/>
    </row>
    <row r="18" spans="1:2" ht="30">
      <c r="A18" s="41" t="s">
        <v>12</v>
      </c>
      <c r="B18" s="40" t="s">
        <v>13</v>
      </c>
    </row>
    <row r="19" spans="1:2" ht="6" customHeight="1">
      <c r="A19" s="41"/>
      <c r="B19" s="40"/>
    </row>
    <row r="20" spans="1:2" ht="60">
      <c r="A20" s="41" t="s">
        <v>14</v>
      </c>
      <c r="B20" s="40" t="s">
        <v>15</v>
      </c>
    </row>
    <row r="21" spans="1:2" ht="6" customHeight="1">
      <c r="A21" s="44"/>
      <c r="B21" s="40"/>
    </row>
    <row r="22" spans="1:2" ht="60">
      <c r="A22" s="39" t="s">
        <v>16</v>
      </c>
      <c r="B22" s="40" t="s">
        <v>17</v>
      </c>
    </row>
    <row r="23" spans="1:2" ht="6" customHeight="1">
      <c r="A23" s="45"/>
      <c r="B23" s="36"/>
    </row>
    <row r="24" spans="1:2" ht="120">
      <c r="A24" s="39" t="s">
        <v>18</v>
      </c>
      <c r="B24" s="43" t="s">
        <v>19</v>
      </c>
    </row>
    <row r="25" spans="1:2" ht="6" customHeight="1">
      <c r="A25" s="46"/>
      <c r="B25" s="40"/>
    </row>
    <row r="26" spans="1:2" ht="30">
      <c r="A26" s="39" t="s">
        <v>20</v>
      </c>
      <c r="B26" s="43" t="s">
        <v>21</v>
      </c>
    </row>
    <row r="27" spans="1:2" ht="6" customHeight="1">
      <c r="A27" s="46"/>
      <c r="B27" s="40"/>
    </row>
    <row r="28" spans="1:2" ht="30">
      <c r="A28" s="39" t="s">
        <v>22</v>
      </c>
      <c r="B28" s="43" t="s">
        <v>23</v>
      </c>
    </row>
    <row r="29" spans="1:2" ht="6" customHeight="1" thickBot="1">
      <c r="A29" s="46"/>
      <c r="B29" s="40"/>
    </row>
    <row r="30" spans="1:2" ht="15.75" thickBot="1">
      <c r="A30" s="163" t="s">
        <v>24</v>
      </c>
      <c r="B30" s="164"/>
    </row>
    <row r="31" spans="1:2" ht="6" customHeight="1">
      <c r="A31" s="46"/>
      <c r="B31" s="40"/>
    </row>
    <row r="32" spans="1:2" ht="30">
      <c r="A32" s="46" t="s">
        <v>25</v>
      </c>
      <c r="B32" s="40" t="s">
        <v>26</v>
      </c>
    </row>
    <row r="33" spans="1:2" ht="6" customHeight="1" thickBot="1">
      <c r="A33" s="46"/>
      <c r="B33" s="40"/>
    </row>
    <row r="34" spans="1:2" ht="15.75" thickBot="1">
      <c r="A34" s="163" t="s">
        <v>27</v>
      </c>
      <c r="B34" s="164"/>
    </row>
    <row r="35" spans="1:2" ht="6" customHeight="1">
      <c r="A35"/>
      <c r="B35"/>
    </row>
    <row r="36" spans="1:2" ht="20.25" customHeight="1">
      <c r="A36" s="46" t="s">
        <v>28</v>
      </c>
      <c r="B36" s="40" t="s">
        <v>29</v>
      </c>
    </row>
    <row r="37" spans="1:2" ht="6" customHeight="1" thickBot="1">
      <c r="A37" s="46"/>
      <c r="B37" s="40"/>
    </row>
    <row r="38" spans="1:2" ht="15.75" thickBot="1">
      <c r="A38" s="163" t="s">
        <v>30</v>
      </c>
      <c r="B38" s="164"/>
    </row>
    <row r="39" spans="1:2" ht="6" customHeight="1">
      <c r="A39" s="46"/>
      <c r="B39" s="36"/>
    </row>
    <row r="40" spans="1:2" ht="30">
      <c r="A40" s="46" t="s">
        <v>31</v>
      </c>
      <c r="B40" s="40" t="s">
        <v>32</v>
      </c>
    </row>
    <row r="41" spans="1:2" ht="6" customHeight="1" thickBot="1">
      <c r="A41" s="46"/>
      <c r="B41" s="36"/>
    </row>
    <row r="42" spans="1:2" ht="15.75" thickBot="1">
      <c r="A42" s="163" t="s">
        <v>33</v>
      </c>
      <c r="B42" s="164"/>
    </row>
    <row r="43" spans="1:2" ht="30">
      <c r="A43" s="46" t="s">
        <v>31</v>
      </c>
      <c r="B43" s="40" t="s">
        <v>34</v>
      </c>
    </row>
    <row r="44" spans="1:2" ht="14.45" customHeight="1" thickBot="1">
      <c r="A44" s="47"/>
      <c r="B44" s="36"/>
    </row>
    <row r="45" spans="1:2" ht="15.75" thickBot="1">
      <c r="A45" s="163" t="s">
        <v>35</v>
      </c>
      <c r="B45" s="164"/>
    </row>
    <row r="46" spans="1:2" ht="6" customHeight="1">
      <c r="A46" s="47"/>
      <c r="B46" s="36"/>
    </row>
    <row r="47" spans="1:2" ht="30">
      <c r="A47" s="46" t="s">
        <v>36</v>
      </c>
      <c r="B47" s="40" t="s">
        <v>37</v>
      </c>
    </row>
    <row r="49" spans="1:2" ht="15.75" thickBot="1">
      <c r="A49" s="166" t="s">
        <v>38</v>
      </c>
      <c r="B49" s="167"/>
    </row>
    <row r="50" spans="1:2" ht="6" customHeight="1">
      <c r="A50" s="125"/>
      <c r="B50" s="125"/>
    </row>
    <row r="51" spans="1:2" ht="30">
      <c r="A51" s="46" t="s">
        <v>31</v>
      </c>
      <c r="B51" s="40" t="s">
        <v>39</v>
      </c>
    </row>
    <row r="52" spans="1:2" ht="15.75" thickBot="1">
      <c r="A52" s="46"/>
      <c r="B52" s="40"/>
    </row>
    <row r="53" spans="1:2" ht="15.75" thickBot="1">
      <c r="A53" s="163" t="s">
        <v>40</v>
      </c>
      <c r="B53" s="164"/>
    </row>
    <row r="54" spans="1:2" ht="30">
      <c r="A54" s="115" t="s">
        <v>41</v>
      </c>
      <c r="B54" s="116" t="s">
        <v>42</v>
      </c>
    </row>
    <row r="55" spans="1:2">
      <c r="A55" s="117"/>
      <c r="B55" s="118"/>
    </row>
    <row r="56" spans="1:2" ht="30">
      <c r="A56" s="119" t="s">
        <v>43</v>
      </c>
      <c r="B56" s="120" t="s">
        <v>44</v>
      </c>
    </row>
    <row r="57" spans="1:2">
      <c r="A57" s="117"/>
      <c r="B57" s="118"/>
    </row>
    <row r="58" spans="1:2" ht="14.45" customHeight="1">
      <c r="A58" s="161" t="s">
        <v>45</v>
      </c>
      <c r="B58" s="162"/>
    </row>
    <row r="59" spans="1:2" ht="14.45" customHeight="1">
      <c r="A59" s="161"/>
      <c r="B59" s="162"/>
    </row>
    <row r="60" spans="1:2">
      <c r="A60" s="121" t="s">
        <v>46</v>
      </c>
      <c r="B60" s="122" t="s">
        <v>47</v>
      </c>
    </row>
    <row r="61" spans="1:2" ht="15.75" thickBot="1">
      <c r="A61" s="123" t="s">
        <v>48</v>
      </c>
      <c r="B61" s="124" t="s">
        <v>49</v>
      </c>
    </row>
  </sheetData>
  <customSheetViews>
    <customSheetView guid="{60DEF19C-A4E5-455B-AFF2-60F313909BAE}">
      <selection activeCell="A2" sqref="A2"/>
      <rowBreaks count="2" manualBreakCount="2">
        <brk id="26" max="16383" man="1"/>
        <brk id="51" max="16383" man="1"/>
      </rowBreaks>
      <pageMargins left="0" right="0" top="0" bottom="0" header="0" footer="0"/>
      <pageSetup paperSize="9" scale="97" orientation="portrait" r:id="rId1"/>
    </customSheetView>
    <customSheetView guid="{DBA5E71E-F453-48EF-814A-AB96F85E2DD9}" topLeftCell="A52">
      <selection activeCell="B27" sqref="B27"/>
      <rowBreaks count="2" manualBreakCount="2">
        <brk id="26" max="16383" man="1"/>
        <brk id="51" max="16383" man="1"/>
      </rowBreaks>
      <pageMargins left="0" right="0" top="0" bottom="0" header="0" footer="0"/>
      <pageSetup paperSize="9" scale="97" orientation="portrait" r:id="rId2"/>
    </customSheetView>
    <customSheetView guid="{633825E5-F06C-4AAB-B328-D9EDF0563D8E}" topLeftCell="A10">
      <selection activeCell="D18" sqref="D18"/>
      <rowBreaks count="2" manualBreakCount="2">
        <brk id="26" max="16383" man="1"/>
        <brk id="51" max="16383" man="1"/>
      </rowBreaks>
      <pageMargins left="0" right="0" top="0" bottom="0" header="0" footer="0"/>
      <pageSetup paperSize="9" scale="97" orientation="portrait" r:id="rId3"/>
    </customSheetView>
  </customSheetViews>
  <mergeCells count="10">
    <mergeCell ref="A58:B59"/>
    <mergeCell ref="A45:B45"/>
    <mergeCell ref="A53:B53"/>
    <mergeCell ref="A5:B5"/>
    <mergeCell ref="A9:B9"/>
    <mergeCell ref="A30:B30"/>
    <mergeCell ref="A34:B34"/>
    <mergeCell ref="A38:B38"/>
    <mergeCell ref="A49:B49"/>
    <mergeCell ref="A42:B42"/>
  </mergeCells>
  <hyperlinks>
    <hyperlink ref="B60" r:id="rId4" xr:uid="{00000000-0004-0000-0000-000000000000}"/>
  </hyperlinks>
  <printOptions horizontalCentered="1"/>
  <pageMargins left="0.23622047244094491" right="0.23622047244094491" top="0.48058333333333331" bottom="0.74803149606299213" header="0.31496062992125984" footer="0.31496062992125984"/>
  <pageSetup paperSize="9" scale="65"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0"/>
  <sheetViews>
    <sheetView tabSelected="1" zoomScale="90" zoomScaleNormal="90" workbookViewId="0">
      <selection activeCell="A27" sqref="A27"/>
    </sheetView>
  </sheetViews>
  <sheetFormatPr defaultColWidth="9.140625" defaultRowHeight="12.75"/>
  <cols>
    <col min="1" max="1" width="21" style="4" customWidth="1"/>
    <col min="2" max="2" width="26.85546875" style="4" customWidth="1"/>
    <col min="3" max="4" width="22.42578125" style="4" customWidth="1"/>
    <col min="5" max="5" width="10" style="4" customWidth="1"/>
    <col min="6" max="6" width="74.85546875" style="4" customWidth="1"/>
    <col min="7" max="16384" width="9.140625" style="4"/>
  </cols>
  <sheetData>
    <row r="1" spans="1:7" s="2" customFormat="1" ht="15.75" thickBot="1">
      <c r="A1" s="91" t="s">
        <v>50</v>
      </c>
      <c r="C1" s="92" t="s">
        <v>51</v>
      </c>
      <c r="D1" s="126">
        <v>45657</v>
      </c>
    </row>
    <row r="2" spans="1:7" s="2" customFormat="1" ht="15.75" thickBot="1">
      <c r="A2" s="91"/>
      <c r="C2" s="92" t="s">
        <v>52</v>
      </c>
      <c r="D2" s="93"/>
    </row>
    <row r="3" spans="1:7" ht="13.5" thickBot="1"/>
    <row r="4" spans="1:7" ht="20.25" customHeight="1" thickBot="1">
      <c r="A4" s="168" t="s">
        <v>0</v>
      </c>
      <c r="B4" s="169"/>
      <c r="C4" s="169"/>
      <c r="D4" s="170"/>
    </row>
    <row r="5" spans="1:7" ht="21.75" customHeight="1" thickBot="1">
      <c r="A5" s="50" t="s">
        <v>4</v>
      </c>
      <c r="B5" s="52"/>
      <c r="C5" s="50" t="s">
        <v>53</v>
      </c>
      <c r="D5" s="52"/>
    </row>
    <row r="6" spans="1:7" ht="39" thickBot="1">
      <c r="A6" s="51" t="s">
        <v>54</v>
      </c>
      <c r="B6" s="52"/>
      <c r="C6" s="51" t="s">
        <v>55</v>
      </c>
      <c r="D6" s="52"/>
    </row>
    <row r="7" spans="1:7" ht="13.5" thickBot="1">
      <c r="A7" s="50" t="s">
        <v>56</v>
      </c>
      <c r="B7" s="52"/>
      <c r="C7" s="50" t="s">
        <v>57</v>
      </c>
      <c r="D7" s="52"/>
    </row>
    <row r="8" spans="1:7" s="21" customFormat="1" ht="17.25" customHeight="1" thickBot="1">
      <c r="A8" s="72"/>
      <c r="B8" s="73" t="s">
        <v>58</v>
      </c>
      <c r="C8" s="73" t="s">
        <v>59</v>
      </c>
      <c r="D8" s="74" t="s">
        <v>60</v>
      </c>
      <c r="E8" s="172" t="s">
        <v>61</v>
      </c>
      <c r="F8" s="173"/>
    </row>
    <row r="9" spans="1:7" ht="37.5" customHeight="1">
      <c r="A9" s="63"/>
      <c r="B9" s="156" t="s">
        <v>62</v>
      </c>
      <c r="C9" s="156" t="s">
        <v>63</v>
      </c>
      <c r="D9" s="114" t="s">
        <v>64</v>
      </c>
      <c r="E9" s="174"/>
      <c r="F9" s="175"/>
    </row>
    <row r="10" spans="1:7" s="11" customFormat="1" ht="12" customHeight="1">
      <c r="A10" s="160" t="s">
        <v>65</v>
      </c>
      <c r="B10" s="77" t="s">
        <v>66</v>
      </c>
      <c r="C10" s="77" t="s">
        <v>66</v>
      </c>
      <c r="D10" s="75" t="s">
        <v>67</v>
      </c>
      <c r="E10" s="174"/>
      <c r="F10" s="175"/>
    </row>
    <row r="11" spans="1:7" s="11" customFormat="1" ht="15" customHeight="1" thickBot="1">
      <c r="A11" s="80"/>
      <c r="B11" s="79"/>
      <c r="C11" s="78"/>
      <c r="D11" s="76"/>
      <c r="E11" s="174"/>
      <c r="F11" s="175"/>
    </row>
    <row r="12" spans="1:7" s="12" customFormat="1" ht="15" customHeight="1" thickBot="1">
      <c r="A12" s="68" t="s">
        <v>68</v>
      </c>
      <c r="B12" s="69" t="s">
        <v>69</v>
      </c>
      <c r="C12" s="70" t="s">
        <v>69</v>
      </c>
      <c r="D12" s="71" t="s">
        <v>69</v>
      </c>
      <c r="E12" s="176"/>
      <c r="F12" s="177"/>
    </row>
    <row r="13" spans="1:7" ht="48.75" customHeight="1">
      <c r="A13" s="57" t="s">
        <v>70</v>
      </c>
      <c r="B13" s="64">
        <f>'3 - Staff Analysis'!H11</f>
        <v>0</v>
      </c>
      <c r="C13" s="65"/>
      <c r="D13" s="66">
        <f t="shared" ref="D13:D22" si="0">C13-B13</f>
        <v>0</v>
      </c>
      <c r="E13" s="84" t="e">
        <f>D13/C13</f>
        <v>#DIV/0!</v>
      </c>
      <c r="F13" s="59"/>
      <c r="G13" s="85"/>
    </row>
    <row r="14" spans="1:7" ht="48.75" customHeight="1">
      <c r="A14" s="58" t="s">
        <v>71</v>
      </c>
      <c r="B14" s="14">
        <f>'3 - Staff Analysis'!I11</f>
        <v>0</v>
      </c>
      <c r="C14" s="13"/>
      <c r="D14" s="67">
        <f t="shared" si="0"/>
        <v>0</v>
      </c>
      <c r="E14" s="86" t="e">
        <f t="shared" ref="E14" si="1">D14/C14</f>
        <v>#DIV/0!</v>
      </c>
      <c r="F14" s="60"/>
    </row>
    <row r="15" spans="1:7" ht="48.75" customHeight="1">
      <c r="A15" s="58" t="s">
        <v>72</v>
      </c>
      <c r="B15" s="14">
        <f>'3 - Staff Analysis'!J11</f>
        <v>0</v>
      </c>
      <c r="C15" s="13"/>
      <c r="D15" s="67">
        <f t="shared" si="0"/>
        <v>0</v>
      </c>
      <c r="E15" s="86" t="e">
        <f>D15/C15</f>
        <v>#DIV/0!</v>
      </c>
      <c r="F15" s="60"/>
    </row>
    <row r="16" spans="1:7" ht="48.75" customHeight="1">
      <c r="A16" s="58" t="s">
        <v>73</v>
      </c>
      <c r="B16" s="14">
        <f>'3 - Staff Analysis'!G22</f>
        <v>0</v>
      </c>
      <c r="C16" s="13"/>
      <c r="D16" s="67">
        <f t="shared" si="0"/>
        <v>0</v>
      </c>
      <c r="E16" s="86" t="e">
        <f t="shared" ref="E16:E21" si="2">D16/C16</f>
        <v>#DIV/0!</v>
      </c>
      <c r="F16" s="60"/>
    </row>
    <row r="17" spans="1:9" ht="48.75" customHeight="1">
      <c r="A17" s="58" t="s">
        <v>74</v>
      </c>
      <c r="B17" s="14"/>
      <c r="C17" s="13"/>
      <c r="D17" s="67"/>
      <c r="E17" s="86" t="e">
        <f t="shared" si="2"/>
        <v>#DIV/0!</v>
      </c>
      <c r="F17" s="60"/>
    </row>
    <row r="18" spans="1:9" ht="48.75" customHeight="1">
      <c r="A18" s="58" t="s">
        <v>75</v>
      </c>
      <c r="B18" s="14">
        <f>'3 - Staff Analysis'!H22+'3 - Staff Analysis'!L11</f>
        <v>0</v>
      </c>
      <c r="C18" s="13"/>
      <c r="D18" s="67">
        <f t="shared" si="0"/>
        <v>0</v>
      </c>
      <c r="E18" s="86" t="e">
        <f t="shared" si="2"/>
        <v>#DIV/0!</v>
      </c>
      <c r="F18" s="60"/>
    </row>
    <row r="19" spans="1:9" ht="48.75" customHeight="1">
      <c r="A19" s="58" t="s">
        <v>76</v>
      </c>
      <c r="B19" s="14">
        <f>' 4 - Equipment &amp; Open Access'!A10</f>
        <v>0</v>
      </c>
      <c r="C19" s="13"/>
      <c r="D19" s="67">
        <f t="shared" si="0"/>
        <v>0</v>
      </c>
      <c r="E19" s="86" t="e">
        <f t="shared" si="2"/>
        <v>#DIV/0!</v>
      </c>
      <c r="F19" s="61"/>
    </row>
    <row r="20" spans="1:9" ht="48.75" customHeight="1">
      <c r="A20" s="58" t="s">
        <v>77</v>
      </c>
      <c r="B20" s="14"/>
      <c r="C20" s="13"/>
      <c r="D20" s="67">
        <f t="shared" si="0"/>
        <v>0</v>
      </c>
      <c r="E20" s="86" t="e">
        <f t="shared" si="2"/>
        <v>#DIV/0!</v>
      </c>
      <c r="F20" s="61"/>
    </row>
    <row r="21" spans="1:9" ht="48.75" customHeight="1">
      <c r="A21" s="58" t="s">
        <v>78</v>
      </c>
      <c r="B21" s="14"/>
      <c r="C21" s="13"/>
      <c r="D21" s="67">
        <f t="shared" si="0"/>
        <v>0</v>
      </c>
      <c r="E21" s="86" t="e">
        <f t="shared" si="2"/>
        <v>#DIV/0!</v>
      </c>
      <c r="F21" s="61"/>
    </row>
    <row r="22" spans="1:9" ht="48.75" customHeight="1" thickBot="1">
      <c r="A22" s="58" t="s">
        <v>79</v>
      </c>
      <c r="B22" s="15"/>
      <c r="C22" s="16"/>
      <c r="D22" s="67">
        <f t="shared" si="0"/>
        <v>0</v>
      </c>
      <c r="E22" s="87" t="e">
        <f>D22/C22</f>
        <v>#DIV/0!</v>
      </c>
      <c r="F22" s="62"/>
    </row>
    <row r="23" spans="1:9" ht="35.25" customHeight="1">
      <c r="A23" s="58" t="s">
        <v>80</v>
      </c>
      <c r="B23" s="17">
        <f>SUM(B13:B22)</f>
        <v>0</v>
      </c>
      <c r="C23" s="18">
        <f>SUM(C13:C22)</f>
        <v>0</v>
      </c>
      <c r="D23" s="67">
        <f>SUM(D13:D22)</f>
        <v>0</v>
      </c>
    </row>
    <row r="24" spans="1:9" ht="30.75" customHeight="1">
      <c r="A24" s="58" t="s">
        <v>81</v>
      </c>
      <c r="B24" s="15">
        <f>B23-SUM(B17:B19)*30%</f>
        <v>0</v>
      </c>
      <c r="C24" s="15">
        <f>C23-SUM(C17:C19)*30%</f>
        <v>0</v>
      </c>
      <c r="D24" s="67">
        <f>C24-B24</f>
        <v>0</v>
      </c>
      <c r="E24" s="12"/>
    </row>
    <row r="25" spans="1:9" s="12" customFormat="1" ht="30.75" customHeight="1" thickBot="1">
      <c r="A25" s="82" t="s">
        <v>82</v>
      </c>
      <c r="B25" s="83">
        <f>B23+B24</f>
        <v>0</v>
      </c>
      <c r="C25" s="83">
        <f>C23+C24</f>
        <v>0</v>
      </c>
      <c r="D25" s="81">
        <f>D23+D24</f>
        <v>0</v>
      </c>
      <c r="E25" s="4"/>
    </row>
    <row r="26" spans="1:9" ht="13.5" thickTop="1">
      <c r="F26" s="12"/>
    </row>
    <row r="27" spans="1:9" ht="19.5" customHeight="1">
      <c r="A27" s="12" t="s">
        <v>83</v>
      </c>
      <c r="F27" s="12"/>
    </row>
    <row r="28" spans="1:9" ht="30.75" customHeight="1">
      <c r="A28" s="171" t="s">
        <v>84</v>
      </c>
      <c r="B28" s="171"/>
      <c r="C28" s="171"/>
      <c r="D28" s="171"/>
      <c r="F28" s="12"/>
    </row>
    <row r="29" spans="1:9" ht="17.25" customHeight="1">
      <c r="A29" s="55" t="s">
        <v>85</v>
      </c>
      <c r="D29" s="55" t="s">
        <v>86</v>
      </c>
      <c r="F29" s="55"/>
      <c r="G29" s="21"/>
      <c r="H29" s="55"/>
    </row>
    <row r="30" spans="1:9" ht="26.25" customHeight="1">
      <c r="A30" s="19"/>
      <c r="B30" s="19"/>
      <c r="D30" s="56"/>
      <c r="E30" s="56"/>
      <c r="H30" s="34"/>
    </row>
    <row r="31" spans="1:9" ht="17.25" customHeight="1">
      <c r="A31" s="54" t="s">
        <v>87</v>
      </c>
      <c r="B31" s="34"/>
      <c r="D31" s="55"/>
      <c r="E31" s="12"/>
      <c r="F31" s="54"/>
      <c r="G31" s="34"/>
      <c r="I31" s="34"/>
    </row>
    <row r="32" spans="1:9" ht="17.25" customHeight="1">
      <c r="A32" s="20"/>
      <c r="B32" s="21"/>
      <c r="C32" s="21"/>
      <c r="D32" s="55"/>
      <c r="E32" s="12"/>
      <c r="F32" s="12"/>
    </row>
    <row r="33" spans="1:6" ht="17.25" customHeight="1">
      <c r="A33" s="55" t="s">
        <v>85</v>
      </c>
      <c r="B33" s="21"/>
      <c r="C33" s="21"/>
      <c r="D33" s="55" t="s">
        <v>86</v>
      </c>
      <c r="E33" s="12"/>
      <c r="F33" s="12"/>
    </row>
    <row r="34" spans="1:6" ht="33" customHeight="1">
      <c r="A34" s="19"/>
      <c r="B34" s="22"/>
      <c r="D34" s="56"/>
      <c r="E34" s="56"/>
      <c r="F34" s="12"/>
    </row>
    <row r="35" spans="1:6">
      <c r="A35" s="53" t="s">
        <v>88</v>
      </c>
      <c r="B35" s="49"/>
      <c r="D35" s="34"/>
      <c r="F35" s="12"/>
    </row>
    <row r="36" spans="1:6">
      <c r="B36" s="21"/>
      <c r="C36" s="21"/>
      <c r="D36" s="21"/>
      <c r="F36" s="12"/>
    </row>
    <row r="37" spans="1:6" ht="17.25" customHeight="1">
      <c r="F37" s="12"/>
    </row>
    <row r="38" spans="1:6" ht="17.25" customHeight="1">
      <c r="A38" s="4" t="s">
        <v>89</v>
      </c>
      <c r="F38" s="12"/>
    </row>
    <row r="39" spans="1:6" ht="17.25" customHeight="1">
      <c r="F39" s="12"/>
    </row>
    <row r="40" spans="1:6" ht="15" customHeight="1">
      <c r="F40" s="12"/>
    </row>
  </sheetData>
  <customSheetViews>
    <customSheetView guid="{60DEF19C-A4E5-455B-AFF2-60F313909BAE}" fitToPage="1" topLeftCell="A7">
      <selection activeCell="N35" sqref="N35"/>
      <pageMargins left="0" right="0" top="0" bottom="0" header="0" footer="0"/>
      <printOptions horizontalCentered="1"/>
      <pageSetup paperSize="9" scale="97" orientation="portrait" r:id="rId1"/>
      <headerFooter alignWithMargins="0">
        <oddFooter>&amp;L&amp;"-,Regular"&amp;9&amp;D&amp;C&amp;"-,Regular"&amp;9&amp;F</oddFooter>
      </headerFooter>
    </customSheetView>
    <customSheetView guid="{DBA5E71E-F453-48EF-814A-AB96F85E2DD9}" fitToPage="1" topLeftCell="A31">
      <selection activeCell="J15" sqref="J15"/>
      <pageMargins left="0" right="0" top="0" bottom="0" header="0" footer="0"/>
      <printOptions horizontalCentered="1"/>
      <pageSetup paperSize="9" scale="96" orientation="portrait" r:id="rId2"/>
      <headerFooter alignWithMargins="0">
        <oddFooter>&amp;L&amp;"-,Regular"&amp;9&amp;D&amp;C&amp;"-,Regular"&amp;9&amp;F</oddFooter>
      </headerFooter>
    </customSheetView>
    <customSheetView guid="{633825E5-F06C-4AAB-B328-D9EDF0563D8E}" fitToPage="1">
      <selection activeCell="I15" sqref="I15"/>
      <pageMargins left="0" right="0" top="0" bottom="0" header="0" footer="0"/>
      <printOptions horizontalCentered="1"/>
      <pageSetup paperSize="9" scale="96" orientation="portrait" r:id="rId3"/>
      <headerFooter alignWithMargins="0">
        <oddFooter>&amp;L&amp;"-,Regular"&amp;9&amp;D&amp;C&amp;"-,Regular"&amp;9&amp;F</oddFooter>
      </headerFooter>
    </customSheetView>
  </customSheetViews>
  <mergeCells count="3">
    <mergeCell ref="A4:D4"/>
    <mergeCell ref="A28:D28"/>
    <mergeCell ref="E8:F12"/>
  </mergeCells>
  <phoneticPr fontId="0" type="noConversion"/>
  <pageMargins left="0.70866141732283472" right="0.70866141732283472" top="0.39370078740157483" bottom="0.39370078740157483" header="0.31496062992125984" footer="0.19685039370078741"/>
  <pageSetup paperSize="9" scale="60" orientation="landscape" r:id="rId4"/>
  <headerFooter alignWithMargins="0">
    <oddFooter>&amp;L&amp;"-,Regular"&amp;9&amp;D&amp;C&amp;"-,Regular"&amp;9&amp;F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0"/>
  <sheetViews>
    <sheetView zoomScaleNormal="100" workbookViewId="0">
      <selection activeCell="H13" sqref="H13"/>
    </sheetView>
  </sheetViews>
  <sheetFormatPr defaultColWidth="9.140625" defaultRowHeight="12.75"/>
  <cols>
    <col min="1" max="1" width="22.42578125" style="4" customWidth="1"/>
    <col min="2" max="2" width="10.140625" style="4" bestFit="1" customWidth="1"/>
    <col min="3" max="3" width="9.140625" style="4"/>
    <col min="4" max="4" width="7.28515625" style="4" customWidth="1"/>
    <col min="5" max="5" width="1" style="4" hidden="1" customWidth="1"/>
    <col min="6" max="6" width="9.140625" style="4" hidden="1" customWidth="1"/>
    <col min="7" max="7" width="17" style="4" bestFit="1" customWidth="1"/>
    <col min="8" max="8" width="12.28515625" style="4" customWidth="1"/>
    <col min="9" max="10" width="24.7109375" style="4" customWidth="1"/>
    <col min="11" max="16384" width="9.140625" style="4"/>
  </cols>
  <sheetData>
    <row r="1" spans="1:8" ht="15">
      <c r="A1" s="91" t="s">
        <v>24</v>
      </c>
    </row>
    <row r="2" spans="1:8" ht="16.5" thickBot="1">
      <c r="A2" s="3"/>
    </row>
    <row r="3" spans="1:8" ht="15.75" thickBot="1">
      <c r="A3" s="92" t="s">
        <v>51</v>
      </c>
      <c r="B3" s="221">
        <f>'1 - Finance Progress Report HRB'!D1</f>
        <v>45657</v>
      </c>
      <c r="C3" s="222"/>
    </row>
    <row r="4" spans="1:8" ht="15.75" thickBot="1">
      <c r="A4" s="92" t="s">
        <v>52</v>
      </c>
      <c r="B4" s="223">
        <f>'1 - Finance Progress Report HRB'!D2</f>
        <v>0</v>
      </c>
      <c r="C4" s="224"/>
    </row>
    <row r="5" spans="1:8">
      <c r="A5" s="5"/>
    </row>
    <row r="6" spans="1:8" s="21" customFormat="1" ht="45" customHeight="1">
      <c r="A6" s="178" t="s">
        <v>90</v>
      </c>
      <c r="B6" s="178"/>
      <c r="C6" s="178"/>
      <c r="D6" s="178"/>
      <c r="E6" s="178"/>
      <c r="F6" s="6" t="s">
        <v>91</v>
      </c>
      <c r="G6" s="6" t="s">
        <v>92</v>
      </c>
    </row>
    <row r="7" spans="1:8" ht="21.75" customHeight="1">
      <c r="A7" s="179" t="s">
        <v>93</v>
      </c>
      <c r="B7" s="180"/>
      <c r="C7" s="180"/>
      <c r="D7" s="180"/>
      <c r="E7" s="181"/>
      <c r="F7" s="10"/>
      <c r="G7" s="9"/>
    </row>
    <row r="8" spans="1:8" ht="21.75" customHeight="1">
      <c r="A8" s="182"/>
      <c r="B8" s="183"/>
      <c r="C8" s="183"/>
      <c r="D8" s="183"/>
      <c r="E8" s="184"/>
      <c r="F8" s="10"/>
      <c r="G8" s="9"/>
    </row>
    <row r="9" spans="1:8" ht="21.75" customHeight="1">
      <c r="A9" s="182"/>
      <c r="B9" s="183"/>
      <c r="C9" s="183"/>
      <c r="D9" s="183"/>
      <c r="E9" s="184"/>
      <c r="F9" s="10"/>
      <c r="G9" s="9"/>
    </row>
    <row r="10" spans="1:8" ht="27" customHeight="1">
      <c r="A10" s="182"/>
      <c r="B10" s="183"/>
      <c r="C10" s="183"/>
      <c r="D10" s="183"/>
      <c r="E10" s="184"/>
      <c r="F10" s="10"/>
      <c r="G10" s="9"/>
    </row>
    <row r="11" spans="1:8" ht="27" customHeight="1">
      <c r="A11" s="182"/>
      <c r="B11" s="183"/>
      <c r="C11" s="183"/>
      <c r="D11" s="183"/>
      <c r="E11" s="184"/>
      <c r="F11" s="10"/>
      <c r="G11" s="9"/>
    </row>
    <row r="12" spans="1:8" ht="27" customHeight="1" thickBot="1">
      <c r="A12" s="185" t="s">
        <v>94</v>
      </c>
      <c r="B12" s="186"/>
      <c r="C12" s="186"/>
      <c r="D12" s="186"/>
      <c r="E12" s="187"/>
      <c r="F12" s="88"/>
      <c r="G12" s="89">
        <f>SUM(G7:G11)</f>
        <v>0</v>
      </c>
    </row>
    <row r="13" spans="1:8" ht="13.5" thickTop="1">
      <c r="H13" s="7"/>
    </row>
    <row r="14" spans="1:8">
      <c r="H14" s="8"/>
    </row>
    <row r="15" spans="1:8" s="21" customFormat="1" ht="45" customHeight="1">
      <c r="A15" s="178" t="s">
        <v>95</v>
      </c>
      <c r="B15" s="178"/>
      <c r="C15" s="178"/>
      <c r="D15" s="178"/>
      <c r="E15" s="178"/>
      <c r="F15" s="6" t="s">
        <v>91</v>
      </c>
      <c r="G15" s="6" t="s">
        <v>96</v>
      </c>
    </row>
    <row r="16" spans="1:8" ht="21.75" customHeight="1">
      <c r="A16" s="179"/>
      <c r="B16" s="180"/>
      <c r="C16" s="180"/>
      <c r="D16" s="180"/>
      <c r="E16" s="181"/>
      <c r="F16" s="10"/>
      <c r="G16" s="9"/>
    </row>
    <row r="17" spans="1:7" ht="27" customHeight="1">
      <c r="A17" s="182"/>
      <c r="B17" s="183"/>
      <c r="C17" s="183"/>
      <c r="D17" s="183"/>
      <c r="E17" s="184"/>
      <c r="F17" s="10"/>
      <c r="G17" s="9"/>
    </row>
    <row r="18" spans="1:7" ht="27" customHeight="1">
      <c r="A18" s="182"/>
      <c r="B18" s="183"/>
      <c r="C18" s="183"/>
      <c r="D18" s="183"/>
      <c r="E18" s="184"/>
      <c r="F18" s="10"/>
      <c r="G18" s="9"/>
    </row>
    <row r="19" spans="1:7" ht="27" customHeight="1" thickBot="1">
      <c r="A19" s="185" t="s">
        <v>94</v>
      </c>
      <c r="B19" s="186"/>
      <c r="C19" s="186"/>
      <c r="D19" s="186"/>
      <c r="E19" s="187"/>
      <c r="F19" s="88"/>
      <c r="G19" s="89">
        <f>SUM(G16:G18)</f>
        <v>0</v>
      </c>
    </row>
    <row r="20" spans="1:7" ht="13.5" thickTop="1"/>
  </sheetData>
  <customSheetViews>
    <customSheetView guid="{60DEF19C-A4E5-455B-AFF2-60F313909BAE}">
      <selection activeCell="G34" sqref="G34"/>
      <pageMargins left="0" right="0" top="0" bottom="0" header="0" footer="0"/>
      <pageSetup paperSize="9" orientation="landscape" r:id="rId1"/>
      <headerFooter>
        <oddFooter>&amp;L&amp;"-,Regular"&amp;9&amp;D&amp;C&amp;"-,Regular"&amp;9&amp;F</oddFooter>
      </headerFooter>
    </customSheetView>
    <customSheetView guid="{DBA5E71E-F453-48EF-814A-AB96F85E2DD9}">
      <selection activeCell="G24" sqref="G24"/>
      <pageMargins left="0" right="0" top="0" bottom="0" header="0" footer="0"/>
      <pageSetup paperSize="9" orientation="landscape" r:id="rId2"/>
      <headerFooter>
        <oddFooter>&amp;L&amp;"-,Regular"&amp;9&amp;D&amp;C&amp;"-,Regular"&amp;9&amp;F</oddFooter>
      </headerFooter>
    </customSheetView>
    <customSheetView guid="{633825E5-F06C-4AAB-B328-D9EDF0563D8E}">
      <selection activeCell="G24" sqref="G24"/>
      <pageMargins left="0" right="0" top="0" bottom="0" header="0" footer="0"/>
      <pageSetup paperSize="9" orientation="landscape" r:id="rId3"/>
      <headerFooter>
        <oddFooter>&amp;L&amp;"-,Regular"&amp;9&amp;D&amp;C&amp;"-,Regular"&amp;9&amp;F</oddFooter>
      </headerFooter>
    </customSheetView>
  </customSheetViews>
  <mergeCells count="14">
    <mergeCell ref="A18:E18"/>
    <mergeCell ref="A19:E19"/>
    <mergeCell ref="A6:E6"/>
    <mergeCell ref="A7:E7"/>
    <mergeCell ref="A12:E12"/>
    <mergeCell ref="A8:E8"/>
    <mergeCell ref="A9:E9"/>
    <mergeCell ref="A10:E10"/>
    <mergeCell ref="A11:E11"/>
    <mergeCell ref="B3:C3"/>
    <mergeCell ref="B4:C4"/>
    <mergeCell ref="A15:E15"/>
    <mergeCell ref="A16:E16"/>
    <mergeCell ref="A17:E17"/>
  </mergeCells>
  <pageMargins left="0.7" right="0.7" top="0.52500000000000002" bottom="0.75" header="0.3" footer="0.3"/>
  <pageSetup paperSize="9" orientation="landscape" r:id="rId4"/>
  <headerFooter>
    <oddFooter>&amp;L&amp;"-,Regular"&amp;9&amp;D&amp;C&amp;"-,Regular"&amp;9&amp;F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5"/>
  <sheetViews>
    <sheetView zoomScale="90" zoomScaleNormal="90" workbookViewId="0">
      <selection activeCell="L20" sqref="L20"/>
    </sheetView>
  </sheetViews>
  <sheetFormatPr defaultColWidth="9.140625" defaultRowHeight="23.25" customHeight="1"/>
  <cols>
    <col min="1" max="1" width="22" style="2" customWidth="1"/>
    <col min="2" max="12" width="16.7109375" style="2" customWidth="1"/>
    <col min="13" max="13" width="18.28515625" style="2" customWidth="1"/>
    <col min="14" max="14" width="17.28515625" style="2" customWidth="1"/>
    <col min="15" max="15" width="16.85546875" style="2" bestFit="1" customWidth="1"/>
    <col min="16" max="16" width="2.28515625" style="2" customWidth="1"/>
    <col min="17" max="16384" width="9.140625" style="2"/>
  </cols>
  <sheetData>
    <row r="1" spans="1:15" s="23" customFormat="1" ht="23.25" customHeight="1" thickBot="1">
      <c r="A1" s="3" t="s">
        <v>27</v>
      </c>
      <c r="C1" s="105" t="s">
        <v>51</v>
      </c>
      <c r="D1" s="225">
        <f>' 2 - Award Income'!B3</f>
        <v>45657</v>
      </c>
      <c r="E1" s="226"/>
      <c r="G1" s="105" t="s">
        <v>52</v>
      </c>
      <c r="H1" s="227">
        <f>'1 - Finance Progress Report HRB'!D2</f>
        <v>0</v>
      </c>
      <c r="I1" s="228"/>
      <c r="J1" s="24"/>
      <c r="K1" s="24"/>
      <c r="L1" s="24"/>
      <c r="M1" s="24"/>
      <c r="N1" s="24"/>
    </row>
    <row r="2" spans="1:15" ht="23.25" customHeight="1">
      <c r="A2" s="159" t="s">
        <v>97</v>
      </c>
      <c r="E2" s="91"/>
      <c r="F2" s="32"/>
      <c r="G2" s="32"/>
      <c r="H2" s="32"/>
      <c r="I2" s="32"/>
      <c r="J2" s="32"/>
      <c r="K2" s="32"/>
      <c r="L2" s="32"/>
      <c r="M2" s="32"/>
      <c r="N2" s="32"/>
    </row>
    <row r="3" spans="1:15" s="25" customFormat="1" ht="23.25" customHeight="1" thickBot="1">
      <c r="A3" s="190" t="s">
        <v>98</v>
      </c>
      <c r="B3" s="190"/>
      <c r="C3" s="190"/>
      <c r="D3" s="190"/>
      <c r="E3" s="190"/>
      <c r="F3" s="190"/>
      <c r="G3" s="190"/>
      <c r="H3" s="190"/>
      <c r="I3" s="190"/>
      <c r="J3" s="190"/>
      <c r="K3" s="190"/>
      <c r="L3" s="190"/>
      <c r="M3" s="157"/>
      <c r="N3" s="2"/>
      <c r="O3" s="2"/>
    </row>
    <row r="4" spans="1:15" s="25" customFormat="1" ht="15.75" customHeight="1">
      <c r="A4" s="96"/>
      <c r="B4" s="188" t="s">
        <v>99</v>
      </c>
      <c r="C4" s="188" t="s">
        <v>100</v>
      </c>
      <c r="D4" s="188" t="s">
        <v>101</v>
      </c>
      <c r="E4" s="188" t="s">
        <v>102</v>
      </c>
      <c r="F4" s="188" t="s">
        <v>103</v>
      </c>
      <c r="G4" s="188" t="s">
        <v>104</v>
      </c>
      <c r="H4" s="99" t="s">
        <v>105</v>
      </c>
      <c r="I4" s="99" t="s">
        <v>106</v>
      </c>
      <c r="J4" s="99" t="s">
        <v>107</v>
      </c>
      <c r="K4" s="99" t="s">
        <v>82</v>
      </c>
      <c r="L4" s="99" t="s">
        <v>108</v>
      </c>
    </row>
    <row r="5" spans="1:15" s="25" customFormat="1" ht="27.75" customHeight="1" thickBot="1">
      <c r="A5" s="100" t="s">
        <v>109</v>
      </c>
      <c r="B5" s="189"/>
      <c r="C5" s="189"/>
      <c r="D5" s="189"/>
      <c r="E5" s="189"/>
      <c r="F5" s="189"/>
      <c r="G5" s="189"/>
      <c r="H5" s="100" t="s">
        <v>110</v>
      </c>
      <c r="I5" s="100" t="s">
        <v>110</v>
      </c>
      <c r="J5" s="100" t="s">
        <v>110</v>
      </c>
      <c r="K5" s="100" t="s">
        <v>111</v>
      </c>
      <c r="L5" s="101" t="s">
        <v>110</v>
      </c>
    </row>
    <row r="6" spans="1:15" s="104" customFormat="1" ht="23.25" customHeight="1">
      <c r="A6" s="26"/>
      <c r="B6" s="26"/>
      <c r="C6" s="27"/>
      <c r="D6" s="27"/>
      <c r="E6" s="94"/>
      <c r="F6" s="94"/>
      <c r="G6" s="94"/>
      <c r="H6" s="28"/>
      <c r="J6" s="28"/>
      <c r="K6" s="94">
        <f>H6+I6+J6</f>
        <v>0</v>
      </c>
      <c r="L6" s="28"/>
    </row>
    <row r="7" spans="1:15" s="104" customFormat="1" ht="23.25" customHeight="1">
      <c r="A7" s="26"/>
      <c r="B7" s="26"/>
      <c r="C7" s="27"/>
      <c r="D7" s="27"/>
      <c r="E7" s="94"/>
      <c r="F7" s="94"/>
      <c r="G7" s="94"/>
      <c r="H7" s="28"/>
      <c r="I7" s="28"/>
      <c r="J7" s="28"/>
      <c r="K7" s="94">
        <f>H7+I7+J7</f>
        <v>0</v>
      </c>
      <c r="L7" s="28"/>
    </row>
    <row r="8" spans="1:15" s="104" customFormat="1" ht="23.25" customHeight="1">
      <c r="A8" s="26"/>
      <c r="B8" s="26"/>
      <c r="C8" s="27"/>
      <c r="D8" s="27"/>
      <c r="E8" s="94"/>
      <c r="F8" s="94"/>
      <c r="G8" s="94"/>
      <c r="H8" s="28"/>
      <c r="I8" s="28"/>
      <c r="J8" s="28"/>
      <c r="K8" s="94">
        <f>H8+I8+J8</f>
        <v>0</v>
      </c>
      <c r="L8" s="28"/>
    </row>
    <row r="9" spans="1:15" s="104" customFormat="1" ht="23.25" customHeight="1">
      <c r="A9" s="26"/>
      <c r="B9" s="26"/>
      <c r="C9" s="27"/>
      <c r="D9" s="27"/>
      <c r="E9" s="94"/>
      <c r="F9" s="94"/>
      <c r="G9" s="94"/>
      <c r="H9" s="28"/>
      <c r="I9" s="28"/>
      <c r="J9" s="28"/>
      <c r="K9" s="94">
        <f>H9+I9+J9</f>
        <v>0</v>
      </c>
      <c r="L9" s="28"/>
    </row>
    <row r="10" spans="1:15" s="104" customFormat="1" ht="23.25" customHeight="1">
      <c r="A10" s="26"/>
      <c r="B10" s="26"/>
      <c r="C10" s="27"/>
      <c r="D10" s="27"/>
      <c r="E10" s="94"/>
      <c r="F10" s="94"/>
      <c r="G10" s="94"/>
      <c r="H10" s="28"/>
      <c r="I10" s="28"/>
      <c r="J10" s="28"/>
      <c r="K10" s="94">
        <f>H10+I10+J10</f>
        <v>0</v>
      </c>
      <c r="L10" s="28"/>
    </row>
    <row r="11" spans="1:15" ht="23.25" customHeight="1" thickBot="1">
      <c r="A11" s="29"/>
      <c r="B11" s="30"/>
      <c r="C11" s="30"/>
      <c r="D11" s="30"/>
      <c r="E11" s="95"/>
      <c r="F11" s="95"/>
      <c r="G11" s="95"/>
      <c r="H11" s="31">
        <f>SUM(H6:H10)</f>
        <v>0</v>
      </c>
      <c r="I11" s="31">
        <f>SUM(I6:I10)</f>
        <v>0</v>
      </c>
      <c r="J11" s="31">
        <f>SUM(J6:J10)</f>
        <v>0</v>
      </c>
      <c r="K11" s="95">
        <f>SUM(K6:K10)</f>
        <v>0</v>
      </c>
      <c r="L11" s="31">
        <f>SUM(L6:L10)</f>
        <v>0</v>
      </c>
    </row>
    <row r="12" spans="1:15" ht="23.25" customHeight="1" thickTop="1">
      <c r="C12" s="32"/>
      <c r="D12" s="32"/>
      <c r="E12" s="32"/>
      <c r="F12" s="32"/>
      <c r="G12" s="32"/>
      <c r="H12" s="32"/>
      <c r="I12" s="32"/>
      <c r="J12" s="32"/>
      <c r="K12" s="32"/>
      <c r="L12" s="32"/>
      <c r="M12" s="32"/>
    </row>
    <row r="13" spans="1:15" ht="23.25" customHeight="1">
      <c r="C13" s="33"/>
      <c r="D13" s="33"/>
      <c r="E13" s="33"/>
      <c r="F13" s="33"/>
      <c r="G13" s="33"/>
      <c r="H13" s="33"/>
      <c r="I13" s="33"/>
      <c r="J13" s="33"/>
      <c r="K13" s="33"/>
      <c r="L13" s="33"/>
      <c r="M13" s="33"/>
      <c r="N13" s="33"/>
    </row>
    <row r="14" spans="1:15" ht="15.75" thickBot="1">
      <c r="A14" s="91" t="s">
        <v>112</v>
      </c>
      <c r="B14" s="91"/>
      <c r="C14" s="91"/>
      <c r="D14" s="91"/>
      <c r="E14" s="91"/>
      <c r="F14" s="91"/>
      <c r="G14" s="91"/>
      <c r="H14" s="91"/>
      <c r="I14" s="91"/>
      <c r="J14" s="91"/>
      <c r="K14" s="91"/>
      <c r="L14" s="91"/>
    </row>
    <row r="15" spans="1:15" ht="32.25" customHeight="1">
      <c r="A15" s="96"/>
      <c r="B15" s="191" t="s">
        <v>99</v>
      </c>
      <c r="C15" s="97"/>
      <c r="D15" s="191" t="s">
        <v>101</v>
      </c>
      <c r="E15" s="191" t="s">
        <v>113</v>
      </c>
      <c r="F15" s="193" t="s">
        <v>104</v>
      </c>
      <c r="G15" s="98" t="s">
        <v>114</v>
      </c>
      <c r="H15" s="99" t="s">
        <v>108</v>
      </c>
    </row>
    <row r="16" spans="1:15" ht="23.25" customHeight="1" thickBot="1">
      <c r="A16" s="100" t="s">
        <v>109</v>
      </c>
      <c r="B16" s="192"/>
      <c r="C16" s="102" t="s">
        <v>115</v>
      </c>
      <c r="D16" s="192"/>
      <c r="E16" s="192"/>
      <c r="F16" s="194"/>
      <c r="G16" s="103" t="s">
        <v>110</v>
      </c>
      <c r="H16" s="101" t="s">
        <v>110</v>
      </c>
    </row>
    <row r="17" spans="1:8" ht="23.25" customHeight="1">
      <c r="A17" s="26"/>
      <c r="B17" s="26"/>
      <c r="C17" s="27"/>
      <c r="D17" s="27"/>
      <c r="E17" s="94"/>
      <c r="F17" s="94"/>
      <c r="G17" s="28"/>
      <c r="H17" s="28"/>
    </row>
    <row r="18" spans="1:8" ht="23.25" customHeight="1">
      <c r="A18" s="26"/>
      <c r="B18" s="26"/>
      <c r="C18" s="27"/>
      <c r="D18" s="27"/>
      <c r="E18" s="94"/>
      <c r="F18" s="94"/>
      <c r="G18" s="28"/>
      <c r="H18" s="28"/>
    </row>
    <row r="19" spans="1:8" ht="23.25" customHeight="1">
      <c r="A19" s="26"/>
      <c r="B19" s="26"/>
      <c r="C19" s="27"/>
      <c r="D19" s="27"/>
      <c r="E19" s="94"/>
      <c r="F19" s="94"/>
      <c r="G19" s="28"/>
      <c r="H19" s="28"/>
    </row>
    <row r="20" spans="1:8" ht="23.25" customHeight="1">
      <c r="A20" s="26"/>
      <c r="B20" s="26"/>
      <c r="C20" s="27"/>
      <c r="D20" s="27"/>
      <c r="E20" s="94"/>
      <c r="F20" s="94"/>
      <c r="G20" s="28"/>
      <c r="H20" s="28"/>
    </row>
    <row r="21" spans="1:8" ht="23.25" customHeight="1">
      <c r="A21" s="26"/>
      <c r="B21" s="26"/>
      <c r="C21" s="27"/>
      <c r="D21" s="27"/>
      <c r="E21" s="94"/>
      <c r="F21" s="94"/>
      <c r="G21" s="28"/>
      <c r="H21" s="28"/>
    </row>
    <row r="22" spans="1:8" ht="23.25" customHeight="1" thickBot="1">
      <c r="A22" s="29"/>
      <c r="B22" s="30"/>
      <c r="C22" s="30"/>
      <c r="D22" s="30"/>
      <c r="E22" s="95"/>
      <c r="F22" s="95"/>
      <c r="G22" s="31">
        <f>SUM(G17:G21)</f>
        <v>0</v>
      </c>
      <c r="H22" s="31">
        <f>SUM(H17:H21)</f>
        <v>0</v>
      </c>
    </row>
    <row r="23" spans="1:8" ht="23.25" customHeight="1" thickTop="1"/>
    <row r="24" spans="1:8" ht="23.25" customHeight="1">
      <c r="A24" s="158" t="s">
        <v>116</v>
      </c>
    </row>
    <row r="25" spans="1:8" ht="23.25" customHeight="1">
      <c r="A25" s="158" t="s">
        <v>117</v>
      </c>
    </row>
  </sheetData>
  <customSheetViews>
    <customSheetView guid="{60DEF19C-A4E5-455B-AFF2-60F313909BAE}" scale="90" fitToPage="1">
      <selection activeCell="D19" sqref="D19"/>
      <pageMargins left="0" right="0" top="0" bottom="0" header="0" footer="0"/>
      <printOptions horizontalCentered="1"/>
      <pageSetup paperSize="9" scale="70" orientation="landscape" r:id="rId1"/>
      <headerFooter alignWithMargins="0">
        <oddHeader>&amp;C&amp;"Book Antiqua,Bold"&amp;12LONG FORM STAFF ANALYSIS TO &lt;DATE&gt;</oddHeader>
        <oddFooter>&amp;L&amp;"-,Regular"&amp;9&amp;D&amp;C&amp;"-,Regular"&amp;9&amp;F</oddFooter>
      </headerFooter>
    </customSheetView>
    <customSheetView guid="{DBA5E71E-F453-48EF-814A-AB96F85E2DD9}" scale="90" fitToPage="1" topLeftCell="A10">
      <selection activeCell="D19" sqref="D19"/>
      <pageMargins left="0" right="0" top="0" bottom="0" header="0" footer="0"/>
      <printOptions horizontalCentered="1"/>
      <pageSetup paperSize="9" scale="70" orientation="landscape" r:id="rId2"/>
      <headerFooter alignWithMargins="0">
        <oddHeader>&amp;C&amp;"Book Antiqua,Bold"&amp;12LONG FORM STAFF ANALYSIS TO &lt;DATE&gt;</oddHeader>
        <oddFooter>&amp;L&amp;"-,Regular"&amp;9&amp;D&amp;C&amp;"-,Regular"&amp;9&amp;F</oddFooter>
      </headerFooter>
    </customSheetView>
    <customSheetView guid="{633825E5-F06C-4AAB-B328-D9EDF0563D8E}" scale="90" fitToPage="1">
      <selection activeCell="D19" sqref="D19"/>
      <pageMargins left="0" right="0" top="0" bottom="0" header="0" footer="0"/>
      <printOptions horizontalCentered="1"/>
      <pageSetup paperSize="9" scale="70" orientation="landscape" r:id="rId3"/>
      <headerFooter alignWithMargins="0">
        <oddHeader>&amp;C&amp;"Book Antiqua,Bold"&amp;12LONG FORM STAFF ANALYSIS TO &lt;DATE&gt;</oddHeader>
        <oddFooter>&amp;L&amp;"-,Regular"&amp;9&amp;D&amp;C&amp;"-,Regular"&amp;9&amp;F</oddFooter>
      </headerFooter>
    </customSheetView>
  </customSheetViews>
  <mergeCells count="13">
    <mergeCell ref="D15:D16"/>
    <mergeCell ref="E15:E16"/>
    <mergeCell ref="F15:F16"/>
    <mergeCell ref="B4:B5"/>
    <mergeCell ref="C4:C5"/>
    <mergeCell ref="B15:B16"/>
    <mergeCell ref="F4:F5"/>
    <mergeCell ref="G4:G5"/>
    <mergeCell ref="E4:E5"/>
    <mergeCell ref="D4:D5"/>
    <mergeCell ref="A3:L3"/>
    <mergeCell ref="D1:E1"/>
    <mergeCell ref="H1:I1"/>
  </mergeCells>
  <phoneticPr fontId="0" type="noConversion"/>
  <pageMargins left="0.70078740157480324" right="0.70078740157480324" top="0.50491666666666668" bottom="0.75196850393700787" header="0.31496062992125984" footer="0.31496062992125984"/>
  <pageSetup paperSize="9" scale="59" orientation="landscape" r:id="rId4"/>
  <headerFooter alignWithMargins="0">
    <oddFooter>&amp;L&amp;"-,Regular"&amp;9&amp;D&amp;C&amp;"-,Regular"&amp;9&amp;F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3"/>
  <sheetViews>
    <sheetView zoomScaleNormal="100" workbookViewId="0">
      <selection activeCell="C22" sqref="C22:D22"/>
    </sheetView>
  </sheetViews>
  <sheetFormatPr defaultColWidth="9.140625" defaultRowHeight="18.75" customHeight="1"/>
  <cols>
    <col min="1" max="1" width="13.140625" style="4" customWidth="1"/>
    <col min="2" max="2" width="16.42578125" style="4" customWidth="1"/>
    <col min="3" max="3" width="25.28515625" style="4" customWidth="1"/>
    <col min="4" max="4" width="11.140625" style="4" bestFit="1" customWidth="1"/>
    <col min="5" max="5" width="14.5703125" style="4" customWidth="1"/>
    <col min="6" max="16384" width="9.140625" style="4"/>
  </cols>
  <sheetData>
    <row r="1" spans="1:7" ht="18.75" customHeight="1" thickBot="1">
      <c r="A1" s="106" t="s">
        <v>118</v>
      </c>
      <c r="B1" s="34"/>
      <c r="E1" s="107" t="s">
        <v>51</v>
      </c>
      <c r="F1" s="195">
        <f>' 2 - Award Income'!B3</f>
        <v>45657</v>
      </c>
      <c r="G1" s="196"/>
    </row>
    <row r="2" spans="1:7" ht="18.75" customHeight="1" thickBot="1">
      <c r="A2" s="34"/>
      <c r="B2" s="34"/>
      <c r="E2" s="107" t="s">
        <v>52</v>
      </c>
      <c r="F2" s="197">
        <f>'1 - Finance Progress Report HRB'!D2</f>
        <v>0</v>
      </c>
      <c r="G2" s="198"/>
    </row>
    <row r="3" spans="1:7" ht="18.75" customHeight="1">
      <c r="A3" s="34"/>
      <c r="B3" s="34"/>
      <c r="C3" s="34"/>
      <c r="D3" s="34"/>
      <c r="E3" s="34"/>
    </row>
    <row r="4" spans="1:7" ht="18.75" customHeight="1" thickBot="1">
      <c r="A4" s="205" t="s">
        <v>119</v>
      </c>
      <c r="B4" s="205"/>
      <c r="C4" s="205"/>
      <c r="D4" s="205"/>
      <c r="E4" s="104"/>
    </row>
    <row r="5" spans="1:7" s="48" customFormat="1" ht="32.25" customHeight="1" thickBot="1">
      <c r="A5" s="108" t="s">
        <v>120</v>
      </c>
      <c r="B5" s="206" t="s">
        <v>121</v>
      </c>
      <c r="C5" s="207"/>
      <c r="D5" s="208"/>
      <c r="E5" s="109"/>
    </row>
    <row r="6" spans="1:7" ht="27" customHeight="1">
      <c r="A6" s="110"/>
      <c r="B6" s="209"/>
      <c r="C6" s="210"/>
      <c r="D6" s="211"/>
      <c r="E6" s="34"/>
    </row>
    <row r="7" spans="1:7" ht="27" customHeight="1">
      <c r="A7" s="111"/>
      <c r="B7" s="199"/>
      <c r="C7" s="200"/>
      <c r="D7" s="201"/>
      <c r="E7" s="34"/>
    </row>
    <row r="8" spans="1:7" ht="27" customHeight="1">
      <c r="A8" s="111"/>
      <c r="B8" s="199"/>
      <c r="C8" s="200"/>
      <c r="D8" s="201"/>
      <c r="E8" s="34"/>
    </row>
    <row r="9" spans="1:7" ht="27" customHeight="1" thickBot="1">
      <c r="A9" s="112"/>
      <c r="B9" s="202"/>
      <c r="C9" s="203"/>
      <c r="D9" s="204"/>
      <c r="E9" s="34"/>
    </row>
    <row r="10" spans="1:7" ht="18.75" customHeight="1" thickBot="1">
      <c r="A10" s="113">
        <f>SUM(A6:A9)</f>
        <v>0</v>
      </c>
      <c r="B10" s="34"/>
      <c r="C10" s="34"/>
      <c r="D10" s="34"/>
      <c r="E10" s="34"/>
    </row>
    <row r="11" spans="1:7" ht="18.75" customHeight="1" thickTop="1">
      <c r="A11" s="34"/>
      <c r="B11" s="34"/>
      <c r="C11" s="34"/>
      <c r="D11" s="34"/>
      <c r="E11" s="34"/>
    </row>
    <row r="13" spans="1:7" ht="18.75" customHeight="1" thickBot="1">
      <c r="A13" s="205" t="s">
        <v>122</v>
      </c>
      <c r="B13" s="205"/>
      <c r="C13" s="205"/>
      <c r="D13" s="205"/>
    </row>
    <row r="14" spans="1:7" ht="18.75" customHeight="1" thickBot="1">
      <c r="A14" s="108" t="s">
        <v>120</v>
      </c>
      <c r="B14" s="206" t="s">
        <v>121</v>
      </c>
      <c r="C14" s="207"/>
      <c r="D14" s="208"/>
    </row>
    <row r="15" spans="1:7" ht="18.75" customHeight="1">
      <c r="A15" s="110"/>
      <c r="B15" s="209"/>
      <c r="C15" s="210"/>
      <c r="D15" s="211"/>
    </row>
    <row r="16" spans="1:7" ht="18.75" customHeight="1">
      <c r="A16" s="111"/>
      <c r="B16" s="199"/>
      <c r="C16" s="200"/>
      <c r="D16" s="201"/>
    </row>
    <row r="17" spans="1:4" ht="18.75" customHeight="1">
      <c r="A17" s="111"/>
      <c r="B17" s="199"/>
      <c r="C17" s="200"/>
      <c r="D17" s="201"/>
    </row>
    <row r="18" spans="1:4" ht="18.75" customHeight="1" thickBot="1">
      <c r="A18" s="112"/>
      <c r="B18" s="202"/>
      <c r="C18" s="203"/>
      <c r="D18" s="204"/>
    </row>
    <row r="19" spans="1:4" ht="18.75" customHeight="1" thickBot="1">
      <c r="A19" s="113">
        <f>SUM(A15:A18)</f>
        <v>0</v>
      </c>
      <c r="B19" s="34"/>
      <c r="C19" s="34"/>
      <c r="D19" s="34"/>
    </row>
    <row r="20" spans="1:4" ht="18.75" customHeight="1" thickTop="1">
      <c r="A20"/>
      <c r="B20"/>
      <c r="C20"/>
      <c r="D20"/>
    </row>
    <row r="21" spans="1:4" ht="18.75" customHeight="1">
      <c r="A21"/>
      <c r="B21"/>
      <c r="C21"/>
      <c r="D21"/>
    </row>
    <row r="22" spans="1:4" ht="18.75" customHeight="1">
      <c r="A22"/>
      <c r="B22"/>
      <c r="C22"/>
      <c r="D22"/>
    </row>
    <row r="23" spans="1:4" ht="18.75" customHeight="1">
      <c r="A23"/>
      <c r="B23"/>
      <c r="C23"/>
      <c r="D23"/>
    </row>
  </sheetData>
  <customSheetViews>
    <customSheetView guid="{60DEF19C-A4E5-455B-AFF2-60F313909BAE}">
      <selection activeCell="G21" sqref="G21"/>
      <pageMargins left="0" right="0" top="0" bottom="0" header="0" footer="0"/>
      <printOptions horizontalCentered="1"/>
      <pageSetup paperSize="9" orientation="landscape" r:id="rId1"/>
      <headerFooter alignWithMargins="0">
        <oddHeader>&amp;C&amp;"Book Antiqua,Bold"&amp;12LONG FORM EQUIPMENT ANALYSIS TO &lt;DATE&gt;</oddHeader>
        <oddFooter>&amp;L&amp;"-,Regular"&amp;9&amp;D&amp;C&amp;"-,Regular"&amp;9&amp;F</oddFooter>
      </headerFooter>
    </customSheetView>
    <customSheetView guid="{DBA5E71E-F453-48EF-814A-AB96F85E2DD9}">
      <selection activeCell="E9" sqref="E9"/>
      <pageMargins left="0" right="0" top="0" bottom="0" header="0" footer="0"/>
      <printOptions horizontalCentered="1"/>
      <pageSetup paperSize="9" orientation="landscape" r:id="rId2"/>
      <headerFooter alignWithMargins="0">
        <oddHeader>&amp;C&amp;"Book Antiqua,Bold"&amp;12LONG FORM EQUIPMENT ANALYSIS TO &lt;DATE&gt;</oddHeader>
        <oddFooter>&amp;L&amp;"-,Regular"&amp;9&amp;D&amp;C&amp;"-,Regular"&amp;9&amp;F</oddFooter>
      </headerFooter>
    </customSheetView>
    <customSheetView guid="{633825E5-F06C-4AAB-B328-D9EDF0563D8E}">
      <selection activeCell="B41" sqref="B41"/>
      <pageMargins left="0" right="0" top="0" bottom="0" header="0" footer="0"/>
      <printOptions horizontalCentered="1"/>
      <pageSetup paperSize="9" orientation="landscape" r:id="rId3"/>
      <headerFooter alignWithMargins="0">
        <oddHeader>&amp;C&amp;"Book Antiqua,Bold"&amp;12LONG FORM EQUIPMENT ANALYSIS TO &lt;DATE&gt;</oddHeader>
        <oddFooter>&amp;L&amp;"-,Regular"&amp;9&amp;D&amp;C&amp;"-,Regular"&amp;9&amp;F</oddFooter>
      </headerFooter>
    </customSheetView>
  </customSheetViews>
  <mergeCells count="14">
    <mergeCell ref="F1:G1"/>
    <mergeCell ref="F2:G2"/>
    <mergeCell ref="B17:D17"/>
    <mergeCell ref="B18:D18"/>
    <mergeCell ref="A13:D13"/>
    <mergeCell ref="A4:D4"/>
    <mergeCell ref="B8:D8"/>
    <mergeCell ref="B9:D9"/>
    <mergeCell ref="B14:D14"/>
    <mergeCell ref="B15:D15"/>
    <mergeCell ref="B16:D16"/>
    <mergeCell ref="B5:D5"/>
    <mergeCell ref="B6:D6"/>
    <mergeCell ref="B7:D7"/>
  </mergeCells>
  <phoneticPr fontId="2" type="noConversion"/>
  <pageMargins left="0.70078740157480324" right="0.70078740157480324" top="0.51666666666666672" bottom="0.75196850393700787" header="0.31496062992125984" footer="0.31496062992125984"/>
  <pageSetup paperSize="9" orientation="landscape" r:id="rId4"/>
  <headerFooter alignWithMargins="0">
    <oddFooter>&amp;L&amp;"-,Regular"&amp;9&amp;D&amp;C&amp;"-,Regular"&amp;9&amp;F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2086-E961-47F9-8F3E-0A08F00013C2}">
  <sheetPr>
    <pageSetUpPr fitToPage="1"/>
  </sheetPr>
  <dimension ref="A3:F33"/>
  <sheetViews>
    <sheetView zoomScale="110" zoomScaleNormal="110" workbookViewId="0">
      <selection activeCell="N15" sqref="M15:N15"/>
    </sheetView>
  </sheetViews>
  <sheetFormatPr defaultRowHeight="12.75"/>
  <cols>
    <col min="1" max="1" width="27.85546875" customWidth="1"/>
    <col min="2" max="5" width="14.42578125" customWidth="1"/>
    <col min="6" max="6" width="13.140625" customWidth="1"/>
  </cols>
  <sheetData>
    <row r="3" spans="1:6" ht="18.75">
      <c r="B3" s="215" t="s">
        <v>123</v>
      </c>
      <c r="C3" s="215"/>
      <c r="D3" s="215"/>
      <c r="E3" s="215"/>
      <c r="F3" s="215"/>
    </row>
    <row r="6" spans="1:6" ht="15">
      <c r="A6" s="216"/>
      <c r="B6" s="216"/>
      <c r="C6" s="216"/>
      <c r="D6" s="216"/>
      <c r="E6" s="216"/>
      <c r="F6" s="216"/>
    </row>
    <row r="7" spans="1:6" ht="15">
      <c r="A7" s="217" t="s">
        <v>124</v>
      </c>
      <c r="B7" s="217"/>
      <c r="C7" s="217"/>
      <c r="D7" s="217"/>
      <c r="E7" s="217"/>
      <c r="F7" s="217"/>
    </row>
    <row r="9" spans="1:6" ht="15.75" thickBot="1">
      <c r="A9" s="218" t="s">
        <v>125</v>
      </c>
      <c r="B9" s="218"/>
      <c r="C9" s="218"/>
      <c r="D9" s="218"/>
      <c r="E9" s="218"/>
      <c r="F9" s="218"/>
    </row>
    <row r="10" spans="1:6" ht="15">
      <c r="A10" s="219" t="s">
        <v>126</v>
      </c>
      <c r="B10" s="127" t="s">
        <v>127</v>
      </c>
      <c r="C10" s="127" t="s">
        <v>128</v>
      </c>
      <c r="D10" s="127" t="s">
        <v>129</v>
      </c>
      <c r="E10" s="127" t="s">
        <v>130</v>
      </c>
      <c r="F10" s="128" t="s">
        <v>82</v>
      </c>
    </row>
    <row r="11" spans="1:6" ht="15.75" thickBot="1">
      <c r="A11" s="220"/>
      <c r="B11" s="129" t="s">
        <v>69</v>
      </c>
      <c r="C11" s="129" t="s">
        <v>69</v>
      </c>
      <c r="D11" s="129" t="s">
        <v>69</v>
      </c>
      <c r="E11" s="129" t="s">
        <v>69</v>
      </c>
      <c r="F11" s="130" t="s">
        <v>69</v>
      </c>
    </row>
    <row r="12" spans="1:6" ht="15">
      <c r="A12" s="131" t="s">
        <v>131</v>
      </c>
      <c r="B12" s="132"/>
      <c r="C12" s="132"/>
      <c r="D12" s="132"/>
      <c r="E12" s="132"/>
      <c r="F12" s="133"/>
    </row>
    <row r="13" spans="1:6" ht="25.5">
      <c r="A13" s="134" t="s">
        <v>132</v>
      </c>
      <c r="B13" s="135"/>
      <c r="C13" s="135"/>
      <c r="D13" s="135"/>
      <c r="E13" s="135"/>
      <c r="F13" s="136">
        <f>SUM(B13:E13)</f>
        <v>0</v>
      </c>
    </row>
    <row r="14" spans="1:6" ht="15">
      <c r="A14" s="134" t="s">
        <v>133</v>
      </c>
      <c r="B14" s="137">
        <f>B13*11.05%</f>
        <v>0</v>
      </c>
      <c r="C14" s="137">
        <f>C13*11.05%</f>
        <v>0</v>
      </c>
      <c r="D14" s="137">
        <f>D13*11.05%</f>
        <v>0</v>
      </c>
      <c r="E14" s="137">
        <f>E13*11.05%</f>
        <v>0</v>
      </c>
      <c r="F14" s="136">
        <f>F13*11.05%</f>
        <v>0</v>
      </c>
    </row>
    <row r="15" spans="1:6" ht="15">
      <c r="A15" s="134" t="s">
        <v>134</v>
      </c>
      <c r="B15" s="137">
        <f>B13*20%</f>
        <v>0</v>
      </c>
      <c r="C15" s="137">
        <f>C13*20%</f>
        <v>0</v>
      </c>
      <c r="D15" s="137">
        <f>D13*20%</f>
        <v>0</v>
      </c>
      <c r="E15" s="137">
        <f>E13*20%</f>
        <v>0</v>
      </c>
      <c r="F15" s="136">
        <f>F13*20%</f>
        <v>0</v>
      </c>
    </row>
    <row r="16" spans="1:6" ht="15">
      <c r="A16" s="138" t="s">
        <v>135</v>
      </c>
      <c r="B16" s="139">
        <f>SUM(B13:B15)</f>
        <v>0</v>
      </c>
      <c r="C16" s="139">
        <f>SUM(C13:C15)</f>
        <v>0</v>
      </c>
      <c r="D16" s="139">
        <f>SUM(D13:D15)</f>
        <v>0</v>
      </c>
      <c r="E16" s="139">
        <f>SUM(E13:E15)</f>
        <v>0</v>
      </c>
      <c r="F16" s="140">
        <f>SUM(F13:F15)</f>
        <v>0</v>
      </c>
    </row>
    <row r="17" spans="1:6" ht="15">
      <c r="A17" s="134" t="s">
        <v>136</v>
      </c>
      <c r="B17" s="141"/>
      <c r="C17" s="141"/>
      <c r="D17" s="141"/>
      <c r="E17" s="141"/>
      <c r="F17" s="142">
        <f>SUM(B17:E17)</f>
        <v>0</v>
      </c>
    </row>
    <row r="18" spans="1:6" ht="15">
      <c r="A18" s="134" t="s">
        <v>133</v>
      </c>
      <c r="B18" s="143">
        <f>B17*11.05%</f>
        <v>0</v>
      </c>
      <c r="C18" s="143">
        <f>C17*11.05%</f>
        <v>0</v>
      </c>
      <c r="D18" s="143">
        <f>D17*11.05%</f>
        <v>0</v>
      </c>
      <c r="E18" s="143">
        <f>E17*11.05%</f>
        <v>0</v>
      </c>
      <c r="F18" s="142">
        <f>F17*11.05%</f>
        <v>0</v>
      </c>
    </row>
    <row r="19" spans="1:6" ht="15">
      <c r="A19" s="134" t="s">
        <v>134</v>
      </c>
      <c r="B19" s="143">
        <f>B17*20%</f>
        <v>0</v>
      </c>
      <c r="C19" s="143">
        <f>C17*20%</f>
        <v>0</v>
      </c>
      <c r="D19" s="143">
        <f>D17*20%</f>
        <v>0</v>
      </c>
      <c r="E19" s="143">
        <f>E17*20%</f>
        <v>0</v>
      </c>
      <c r="F19" s="142">
        <f>F17*20%</f>
        <v>0</v>
      </c>
    </row>
    <row r="20" spans="1:6" ht="15">
      <c r="A20" s="138" t="s">
        <v>137</v>
      </c>
      <c r="B20" s="139">
        <f>SUM(B17:B19)</f>
        <v>0</v>
      </c>
      <c r="C20" s="139">
        <f>SUM(C17:C19)</f>
        <v>0</v>
      </c>
      <c r="D20" s="139">
        <f>SUM(D17:D19)</f>
        <v>0</v>
      </c>
      <c r="E20" s="139">
        <f>SUM(E17:E19)</f>
        <v>0</v>
      </c>
      <c r="F20" s="140">
        <f>SUM(F17:F19)</f>
        <v>0</v>
      </c>
    </row>
    <row r="21" spans="1:6">
      <c r="A21" s="144"/>
      <c r="B21" s="145"/>
      <c r="C21" s="145"/>
      <c r="D21" s="145"/>
      <c r="E21" s="145"/>
      <c r="F21" s="146"/>
    </row>
    <row r="22" spans="1:6" ht="15">
      <c r="A22" s="147" t="s">
        <v>138</v>
      </c>
      <c r="B22" s="148">
        <f>B16+B20</f>
        <v>0</v>
      </c>
      <c r="C22" s="148">
        <f>C16+C20</f>
        <v>0</v>
      </c>
      <c r="D22" s="148">
        <f>D16+D20</f>
        <v>0</v>
      </c>
      <c r="E22" s="148">
        <f>E16+E20</f>
        <v>0</v>
      </c>
      <c r="F22" s="149">
        <f>F16+F20</f>
        <v>0</v>
      </c>
    </row>
    <row r="23" spans="1:6">
      <c r="A23" s="144"/>
      <c r="B23" s="150"/>
      <c r="C23" s="150"/>
      <c r="D23" s="150"/>
      <c r="E23" s="150"/>
      <c r="F23" s="151"/>
    </row>
    <row r="24" spans="1:6" ht="15">
      <c r="A24" s="212" t="s">
        <v>139</v>
      </c>
      <c r="B24" s="213"/>
      <c r="C24" s="213"/>
      <c r="D24" s="213"/>
      <c r="E24" s="213"/>
      <c r="F24" s="214"/>
    </row>
    <row r="25" spans="1:6" ht="15">
      <c r="A25" s="152" t="s">
        <v>140</v>
      </c>
      <c r="B25" s="153"/>
      <c r="C25" s="153"/>
      <c r="D25" s="153"/>
      <c r="E25" s="153"/>
      <c r="F25" s="142">
        <f t="shared" ref="F25:F31" si="0">SUM(B25:E25)</f>
        <v>0</v>
      </c>
    </row>
    <row r="26" spans="1:6" ht="15">
      <c r="A26" s="152" t="s">
        <v>141</v>
      </c>
      <c r="B26" s="153"/>
      <c r="C26" s="153"/>
      <c r="D26" s="153"/>
      <c r="E26" s="153"/>
      <c r="F26" s="142">
        <f t="shared" si="0"/>
        <v>0</v>
      </c>
    </row>
    <row r="27" spans="1:6" ht="15">
      <c r="A27" s="152" t="s">
        <v>142</v>
      </c>
      <c r="B27" s="153"/>
      <c r="C27" s="153"/>
      <c r="D27" s="153"/>
      <c r="E27" s="153"/>
      <c r="F27" s="142">
        <f t="shared" si="0"/>
        <v>0</v>
      </c>
    </row>
    <row r="28" spans="1:6" ht="15">
      <c r="A28" s="152" t="s">
        <v>143</v>
      </c>
      <c r="B28" s="153"/>
      <c r="C28" s="153"/>
      <c r="D28" s="153"/>
      <c r="E28" s="153"/>
      <c r="F28" s="142">
        <f t="shared" si="0"/>
        <v>0</v>
      </c>
    </row>
    <row r="29" spans="1:6" ht="15">
      <c r="A29" s="152" t="s">
        <v>144</v>
      </c>
      <c r="B29" s="153"/>
      <c r="C29" s="153"/>
      <c r="D29" s="153"/>
      <c r="E29" s="153"/>
      <c r="F29" s="142">
        <f t="shared" si="0"/>
        <v>0</v>
      </c>
    </row>
    <row r="30" spans="1:6" ht="15">
      <c r="A30" s="152" t="s">
        <v>78</v>
      </c>
      <c r="B30" s="153"/>
      <c r="C30" s="153"/>
      <c r="D30" s="153"/>
      <c r="E30" s="153"/>
      <c r="F30" s="142">
        <f t="shared" si="0"/>
        <v>0</v>
      </c>
    </row>
    <row r="31" spans="1:6" ht="15">
      <c r="A31" s="152" t="s">
        <v>145</v>
      </c>
      <c r="B31" s="153"/>
      <c r="C31" s="153"/>
      <c r="D31" s="153"/>
      <c r="E31" s="153"/>
      <c r="F31" s="142">
        <f t="shared" si="0"/>
        <v>0</v>
      </c>
    </row>
    <row r="32" spans="1:6" ht="30.75" thickBot="1">
      <c r="A32" s="147" t="s">
        <v>146</v>
      </c>
      <c r="B32" s="148">
        <f>SUM(B25:B31)</f>
        <v>0</v>
      </c>
      <c r="C32" s="148">
        <f>SUM(C25:C31)</f>
        <v>0</v>
      </c>
      <c r="D32" s="148">
        <f>SUM(D25:D31)</f>
        <v>0</v>
      </c>
      <c r="E32" s="148">
        <f>SUM(E25:E31)</f>
        <v>0</v>
      </c>
      <c r="F32" s="149">
        <f>SUM(F25:F31)</f>
        <v>0</v>
      </c>
    </row>
    <row r="33" spans="1:6" ht="15.75" thickBot="1">
      <c r="A33" s="154" t="s">
        <v>82</v>
      </c>
      <c r="B33" s="155">
        <f>B32+B22</f>
        <v>0</v>
      </c>
      <c r="C33" s="155">
        <f>C32+C22</f>
        <v>0</v>
      </c>
      <c r="D33" s="155">
        <f>D32+D22</f>
        <v>0</v>
      </c>
      <c r="E33" s="155">
        <f>E32+E22</f>
        <v>0</v>
      </c>
      <c r="F33" s="155">
        <f>F32+F22</f>
        <v>0</v>
      </c>
    </row>
  </sheetData>
  <mergeCells count="6">
    <mergeCell ref="A24:F24"/>
    <mergeCell ref="B3:F3"/>
    <mergeCell ref="A6:F6"/>
    <mergeCell ref="A7:F7"/>
    <mergeCell ref="A9:F9"/>
    <mergeCell ref="A10:A11"/>
  </mergeCells>
  <pageMargins left="0.7" right="0.7" top="0.75" bottom="0.75" header="0.3" footer="0.3"/>
  <pageSetup paperSize="9" scale="9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Q38" sqref="Q38"/>
    </sheetView>
  </sheetViews>
  <sheetFormatPr defaultRowHeight="12.75"/>
  <sheetData>
    <row r="1" spans="1:1">
      <c r="A1" s="90" t="s">
        <v>147</v>
      </c>
    </row>
  </sheetData>
  <customSheetViews>
    <customSheetView guid="{60DEF19C-A4E5-455B-AFF2-60F313909BAE}">
      <selection activeCell="C13" sqref="C13:C16"/>
      <pageMargins left="0" right="0" top="0" bottom="0" header="0" footer="0"/>
      <pageSetup paperSize="9" orientation="portrait" verticalDpi="0" r:id="rId1"/>
    </customSheetView>
    <customSheetView guid="{DBA5E71E-F453-48EF-814A-AB96F85E2DD9}">
      <selection activeCell="M39" sqref="M39"/>
      <pageMargins left="0" right="0" top="0" bottom="0" header="0" footer="0"/>
    </customSheetView>
    <customSheetView guid="{633825E5-F06C-4AAB-B328-D9EDF0563D8E}">
      <selection activeCell="M39" sqref="M39"/>
      <pageMargins left="0" right="0" top="0" bottom="0" header="0" footer="0"/>
    </customSheetView>
  </customSheetView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zoomScaleNormal="100" workbookViewId="0">
      <selection activeCell="B41" sqref="B41"/>
    </sheetView>
  </sheetViews>
  <sheetFormatPr defaultRowHeight="12.75"/>
  <cols>
    <col min="1" max="1" width="18.85546875" bestFit="1" customWidth="1"/>
    <col min="2" max="2" width="44.7109375" customWidth="1"/>
  </cols>
  <sheetData>
    <row r="1" spans="1:2" ht="15.75" thickBot="1">
      <c r="A1" s="163" t="s">
        <v>38</v>
      </c>
      <c r="B1" s="164"/>
    </row>
    <row r="2" spans="1:2" ht="20.45" customHeight="1">
      <c r="A2" s="121" t="s">
        <v>148</v>
      </c>
      <c r="B2" s="118"/>
    </row>
    <row r="3" spans="1:2" ht="20.45" customHeight="1">
      <c r="A3" s="121" t="s">
        <v>46</v>
      </c>
      <c r="B3" s="122"/>
    </row>
    <row r="4" spans="1:2" ht="20.45" customHeight="1" thickBot="1">
      <c r="A4" s="123" t="s">
        <v>149</v>
      </c>
      <c r="B4" s="124"/>
    </row>
  </sheetData>
  <mergeCells count="1">
    <mergeCell ref="A1:B1"/>
  </mergeCells>
  <pageMargins left="0.7" right="0.7" top="0.75" bottom="0.75" header="0.3" footer="0.3"/>
  <pageSetup paperSize="9" orientation="landscape" r:id="rId1"/>
  <headerFooter>
    <oddFooter>&amp;L&amp;D&amp;C&amp;F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B18" sqref="B18"/>
    </sheetView>
  </sheetViews>
  <sheetFormatPr defaultRowHeight="12.75"/>
  <sheetData>
    <row r="1" spans="1:1">
      <c r="A1" s="90" t="s">
        <v>150</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DAF50621EAB246BE48CF9E9D06933E" ma:contentTypeVersion="6" ma:contentTypeDescription="Create a new document." ma:contentTypeScope="" ma:versionID="db8f07f62b5b15040db3245a266d28ea">
  <xsd:schema xmlns:xsd="http://www.w3.org/2001/XMLSchema" xmlns:xs="http://www.w3.org/2001/XMLSchema" xmlns:p="http://schemas.microsoft.com/office/2006/metadata/properties" xmlns:ns2="5972f638-66ac-4cfe-8c1d-44fadd045036" xmlns:ns3="7b41fe4f-18ce-4705-8a0b-9750bce1dd0b" targetNamespace="http://schemas.microsoft.com/office/2006/metadata/properties" ma:root="true" ma:fieldsID="ec098c503e2d28331fa8db576d1d4e73" ns2:_="" ns3:_="">
    <xsd:import namespace="5972f638-66ac-4cfe-8c1d-44fadd045036"/>
    <xsd:import namespace="7b41fe4f-18ce-4705-8a0b-9750bce1dd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72f638-66ac-4cfe-8c1d-44fadd0450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41fe4f-18ce-4705-8a0b-9750bce1dd0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E60AF-CD15-4AD6-961A-CF80B2CBB6DD}"/>
</file>

<file path=customXml/itemProps2.xml><?xml version="1.0" encoding="utf-8"?>
<ds:datastoreItem xmlns:ds="http://schemas.openxmlformats.org/officeDocument/2006/customXml" ds:itemID="{98FD50CA-E6F6-4683-AE2F-9A29D9AD8A68}"/>
</file>

<file path=customXml/itemProps3.xml><?xml version="1.0" encoding="utf-8"?>
<ds:datastoreItem xmlns:ds="http://schemas.openxmlformats.org/officeDocument/2006/customXml" ds:itemID="{30C0C30C-CE2B-4755-B36C-220E357D7127}"/>
</file>

<file path=docProps/app.xml><?xml version="1.0" encoding="utf-8"?>
<Properties xmlns="http://schemas.openxmlformats.org/officeDocument/2006/extended-properties" xmlns:vt="http://schemas.openxmlformats.org/officeDocument/2006/docPropsVTypes">
  <Application>Microsoft Excel Online</Application>
  <Manager/>
  <Company>Trinity College Dublin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traceym</dc:creator>
  <cp:keywords/>
  <dc:description/>
  <cp:lastModifiedBy>Swagata Das</cp:lastModifiedBy>
  <cp:revision/>
  <dcterms:created xsi:type="dcterms:W3CDTF">2003-04-17T11:23:51Z</dcterms:created>
  <dcterms:modified xsi:type="dcterms:W3CDTF">2024-12-18T12:49:57Z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c6f240fb-619f-48d3-9976-aded18c0c010</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0x01010077DAF50621EAB246BE48CF9E9D06933E</vt:lpwstr>
  </property>
  <property fmtid="{D5CDD505-2E9C-101B-9397-08002B2CF9AE}" pid="6" name="Order">
    <vt:r8>10000</vt:r8>
  </property>
</Properties>
</file>