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threadedComments/threadedComment1.xml" ContentType="application/vnd.ms-excel.threaded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https://healthresearchboard.sharepoint.com/sites/FinanceSite/Grants  Awards Management/G&amp;A MGM 10 - Award Budget Reallocation and Reprofiling/2024 T/Templates/Grant Amendments Request Form Template/2024/"/>
    </mc:Choice>
  </mc:AlternateContent>
  <xr:revisionPtr revIDLastSave="4" documentId="8_{CF824ECA-5502-4CEA-8D02-640C761722F9}" xr6:coauthVersionLast="47" xr6:coauthVersionMax="47" xr10:uidLastSave="{F03DB021-8D56-4221-9DCB-4A21B9A056AF}"/>
  <bookViews>
    <workbookView xWindow="-120" yWindow="-120" windowWidth="29040" windowHeight="15840" xr2:uid="{73C595C2-E5AF-42F8-A297-23BDEC526517}"/>
  </bookViews>
  <sheets>
    <sheet name="Guidelines" sheetId="14" r:id="rId1"/>
    <sheet name="Grant Information" sheetId="5" r:id="rId2"/>
    <sheet name="Signature" sheetId="6" r:id="rId3"/>
    <sheet name="Table 1 - Final Proposed Budget" sheetId="3" r:id="rId4"/>
    <sheet name="Table 2 - HEA Covid Funding" sheetId="16" r:id="rId5"/>
    <sheet name="Gantt Chart" sheetId="15" r:id="rId6"/>
    <sheet name="Approvals Declaration Form" sheetId="7" r:id="rId7"/>
    <sheet name="Budget Reallocation" sheetId="4" r:id="rId8"/>
    <sheet name="No Cost Extension" sheetId="12" r:id="rId9"/>
    <sheet name="Deferral " sheetId="9" r:id="rId10"/>
    <sheet name="Social Benefit" sheetId="8" r:id="rId11"/>
    <sheet name="Cancellation" sheetId="11" r:id="rId12"/>
    <sheet name="Suspension" sheetId="10" r:id="rId13"/>
  </sheets>
  <definedNames>
    <definedName name="_Toc21707197" localSheetId="6">'Approvals Declaration Form'!$B$3</definedName>
    <definedName name="_xlnm.Print_Area" localSheetId="7">'Budget Reallocation'!$A$1:$G$93</definedName>
    <definedName name="_xlnm.Print_Area" localSheetId="3">'Table 1 - Final Proposed Budget'!$A$8:$J$53</definedName>
    <definedName name="_xlnm.Print_Titles" localSheetId="7">'Budget Reallocation'!$1:$3</definedName>
    <definedName name="_xlnm.Print_Titles" localSheetId="8">'No Cost Extension'!$1:$4</definedName>
    <definedName name="_xlnm.Print_Titles" localSheetId="10">'Social Benefit'!$1:$4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7" i="3" l="1"/>
  <c r="E47" i="3"/>
  <c r="C47" i="3"/>
  <c r="G34" i="3"/>
  <c r="J34" i="3" s="1"/>
  <c r="G28" i="3"/>
  <c r="K28" i="3" s="1"/>
  <c r="G40" i="3"/>
  <c r="G39" i="3"/>
  <c r="G38" i="3"/>
  <c r="G37" i="3"/>
  <c r="K37" i="3" s="1"/>
  <c r="G36" i="3"/>
  <c r="G35" i="3"/>
  <c r="K35" i="3" s="1"/>
  <c r="K34" i="3" l="1"/>
  <c r="J28" i="3"/>
  <c r="D23" i="3" l="1"/>
  <c r="G22" i="3"/>
  <c r="K21" i="3" s="1"/>
  <c r="G16" i="3"/>
  <c r="K15" i="3" s="1"/>
  <c r="K36" i="3" a="1"/>
  <c r="K36" i="3" s="1"/>
  <c r="D42" i="3"/>
  <c r="E42" i="3"/>
  <c r="F42" i="3"/>
  <c r="F47" i="3" s="1"/>
  <c r="C42" i="3"/>
  <c r="G33" i="3"/>
  <c r="F44" i="3"/>
  <c r="E44" i="3"/>
  <c r="D44" i="3"/>
  <c r="C44" i="3"/>
  <c r="G42" i="3" l="1"/>
  <c r="K42" i="3" s="1" a="1"/>
  <c r="K42" i="3" s="1"/>
  <c r="G44" i="3"/>
  <c r="D17" i="3"/>
  <c r="F15" i="16"/>
  <c r="J44" i="3"/>
  <c r="B10" i="7" l="1"/>
  <c r="B12" i="11"/>
  <c r="B11" i="11"/>
  <c r="B14" i="9"/>
  <c r="B5" i="5"/>
  <c r="B3" i="5" s="1"/>
  <c r="G103" i="8"/>
  <c r="G102" i="8"/>
  <c r="G101" i="8"/>
  <c r="G100" i="8"/>
  <c r="B8" i="5" l="1"/>
  <c r="C128" i="8" l="1"/>
  <c r="F39" i="4"/>
  <c r="B8" i="7"/>
  <c r="B7" i="7"/>
  <c r="B6" i="7"/>
  <c r="F35" i="16"/>
  <c r="F34" i="16"/>
  <c r="F33" i="16"/>
  <c r="F32" i="16"/>
  <c r="F31" i="16"/>
  <c r="F30" i="16"/>
  <c r="F29" i="16"/>
  <c r="F21" i="16"/>
  <c r="F22" i="16" s="1"/>
  <c r="F17" i="16"/>
  <c r="G76" i="8"/>
  <c r="G75" i="8"/>
  <c r="G74" i="8"/>
  <c r="G73" i="8"/>
  <c r="E39" i="4"/>
  <c r="C39" i="4"/>
  <c r="B39" i="4"/>
  <c r="E36" i="16"/>
  <c r="D36" i="16"/>
  <c r="C36" i="16"/>
  <c r="B36" i="16"/>
  <c r="E23" i="16"/>
  <c r="D23" i="16"/>
  <c r="C23" i="16"/>
  <c r="B23" i="16"/>
  <c r="E22" i="16"/>
  <c r="D22" i="16"/>
  <c r="C22" i="16"/>
  <c r="B22" i="16"/>
  <c r="E17" i="16"/>
  <c r="D17" i="16"/>
  <c r="C17" i="16"/>
  <c r="B17" i="16"/>
  <c r="E16" i="16"/>
  <c r="D16" i="16"/>
  <c r="C16" i="16"/>
  <c r="B16" i="16"/>
  <c r="J36" i="3"/>
  <c r="E24" i="3"/>
  <c r="D24" i="3"/>
  <c r="C24" i="3"/>
  <c r="G24" i="3" s="1"/>
  <c r="F23" i="3"/>
  <c r="E23" i="3"/>
  <c r="C23" i="3"/>
  <c r="E18" i="3"/>
  <c r="D18" i="3"/>
  <c r="C18" i="3"/>
  <c r="G18" i="3" s="1"/>
  <c r="E17" i="3"/>
  <c r="K24" i="3" l="1"/>
  <c r="K18" i="3"/>
  <c r="L18" i="3"/>
  <c r="G23" i="3"/>
  <c r="K23" i="3" s="1"/>
  <c r="C25" i="3"/>
  <c r="L24" i="3"/>
  <c r="G17" i="3"/>
  <c r="K17" i="3" s="1"/>
  <c r="J35" i="3"/>
  <c r="J39" i="3"/>
  <c r="J40" i="3"/>
  <c r="F36" i="16"/>
  <c r="J16" i="3"/>
  <c r="J24" i="3"/>
  <c r="J22" i="3"/>
  <c r="J37" i="3"/>
  <c r="J33" i="3"/>
  <c r="J38" i="3"/>
  <c r="F23" i="16"/>
  <c r="F24" i="16" s="1"/>
  <c r="F16" i="16"/>
  <c r="F18" i="16" s="1"/>
  <c r="H39" i="4"/>
  <c r="C19" i="3"/>
  <c r="C30" i="3" s="1"/>
  <c r="E25" i="3"/>
  <c r="E24" i="16"/>
  <c r="I19" i="3"/>
  <c r="E18" i="16"/>
  <c r="B18" i="16"/>
  <c r="D24" i="16"/>
  <c r="C24" i="16"/>
  <c r="C18" i="16"/>
  <c r="B24" i="16"/>
  <c r="D18" i="16"/>
  <c r="F19" i="3"/>
  <c r="F30" i="3" s="1"/>
  <c r="D19" i="3"/>
  <c r="D25" i="3"/>
  <c r="E19" i="3"/>
  <c r="F25" i="3"/>
  <c r="D30" i="3" l="1"/>
  <c r="E30" i="3"/>
  <c r="G30" i="3" s="1"/>
  <c r="K30" i="3" s="1" a="1"/>
  <c r="K30" i="3" s="1"/>
  <c r="J17" i="3"/>
  <c r="G25" i="3"/>
  <c r="G19" i="3"/>
  <c r="J42" i="3"/>
  <c r="J18" i="3"/>
  <c r="J23" i="3"/>
  <c r="B26" i="16"/>
  <c r="B37" i="16" s="1"/>
  <c r="E26" i="16"/>
  <c r="E37" i="16" s="1"/>
  <c r="I25" i="3"/>
  <c r="C26" i="16"/>
  <c r="C37" i="16" s="1"/>
  <c r="D45" i="3" s="1"/>
  <c r="G45" i="3" s="1"/>
  <c r="F26" i="16"/>
  <c r="F37" i="16" s="1"/>
  <c r="D26" i="16"/>
  <c r="D37" i="16" s="1"/>
  <c r="E45" i="3" s="1"/>
  <c r="J45" i="3" l="1"/>
  <c r="K45" i="3"/>
  <c r="G47" i="3"/>
  <c r="K47" i="3" s="1" a="1"/>
  <c r="K47" i="3" s="1"/>
  <c r="E48" i="3"/>
  <c r="J19" i="3"/>
  <c r="F48" i="3"/>
  <c r="J25" i="3"/>
  <c r="D48" i="3"/>
  <c r="I30" i="3"/>
  <c r="L47" i="3" l="1"/>
  <c r="C48" i="3"/>
  <c r="G48" i="3" s="1"/>
  <c r="J47" i="3"/>
  <c r="I48" i="3"/>
  <c r="J30" i="3"/>
  <c r="L42" i="3" s="1"/>
  <c r="J48"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James Shannon</author>
  </authors>
  <commentList>
    <comment ref="B9" authorId="0" shapeId="0" xr:uid="{2B1BBC5B-4490-44C1-BFF9-14C8837D13FB}">
      <text>
        <r>
          <rPr>
            <sz val="9"/>
            <color indexed="81"/>
            <rFont val="Tahoma"/>
            <family val="2"/>
          </rPr>
          <t xml:space="preserve">
Please input the code as per contract, please do not add a prefix such as "HRB-" as this cell is used for a check in table 1.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James Shannon</author>
  </authors>
  <commentList>
    <comment ref="K15" authorId="0" shapeId="0" xr:uid="{D0DF2EAF-B66B-4D77-99E0-034712A1028B}">
      <text>
        <r>
          <rPr>
            <sz val="9"/>
            <color indexed="81"/>
            <rFont val="Tahoma"/>
            <family val="2"/>
          </rPr>
          <t xml:space="preserve">Check if FTE data  is populated
</t>
        </r>
      </text>
    </comment>
    <comment ref="K17" authorId="0" shapeId="0" xr:uid="{0B8D9E45-FF62-420B-80FF-0FD4114ECD60}">
      <text>
        <r>
          <rPr>
            <sz val="9"/>
            <color indexed="81"/>
            <rFont val="Tahoma"/>
            <family val="2"/>
          </rPr>
          <t xml:space="preserve">check if prsi contribution exceeds 11.05%
</t>
        </r>
      </text>
    </comment>
    <comment ref="K18" authorId="0" shapeId="0" xr:uid="{1C9120B9-AF49-494C-A8C1-3E1066133CD8}">
      <text>
        <r>
          <rPr>
            <sz val="9"/>
            <color indexed="81"/>
            <rFont val="Tahoma"/>
            <family val="2"/>
          </rPr>
          <t>Pension contributions can only be reallocated to other pension contributions</t>
        </r>
        <r>
          <rPr>
            <b/>
            <sz val="9"/>
            <color indexed="81"/>
            <rFont val="Tahoma"/>
            <family val="2"/>
          </rPr>
          <t>.</t>
        </r>
        <r>
          <rPr>
            <sz val="9"/>
            <color indexed="81"/>
            <rFont val="Tahoma"/>
            <family val="2"/>
          </rPr>
          <t xml:space="preserve">Otherwise any excess should be refunded to HRB at the end of the award.
</t>
        </r>
      </text>
    </comment>
    <comment ref="L18" authorId="0" shapeId="0" xr:uid="{21A89328-30A1-4768-895F-B93897570CE7}">
      <text>
        <r>
          <rPr>
            <sz val="9"/>
            <color indexed="81"/>
            <rFont val="Tahoma"/>
            <family val="2"/>
          </rPr>
          <t xml:space="preserve">check if pension contribution exceeds 20%
</t>
        </r>
      </text>
    </comment>
    <comment ref="K21" authorId="0" shapeId="0" xr:uid="{265C46E4-C78E-4CAC-8863-3EB36684738A}">
      <text>
        <r>
          <rPr>
            <sz val="9"/>
            <color indexed="81"/>
            <rFont val="Tahoma"/>
            <family val="2"/>
          </rPr>
          <t xml:space="preserve">Check if FTE data  is populated
</t>
        </r>
      </text>
    </comment>
    <comment ref="K23" authorId="0" shapeId="0" xr:uid="{DFF8134C-EE7A-4B78-95FE-A19B9A59185D}">
      <text>
        <r>
          <rPr>
            <sz val="9"/>
            <color indexed="81"/>
            <rFont val="Tahoma"/>
            <family val="2"/>
          </rPr>
          <t xml:space="preserve">check if prsi contribution exceeds 11.05%
</t>
        </r>
      </text>
    </comment>
    <comment ref="K24" authorId="0" shapeId="0" xr:uid="{9ABF4E1E-21CC-4E68-9A94-DC8A37B5095F}">
      <text>
        <r>
          <rPr>
            <sz val="9"/>
            <color indexed="81"/>
            <rFont val="Tahoma"/>
            <family val="2"/>
          </rPr>
          <t>Pension contributions can only be reallocated to other pension contributions</t>
        </r>
        <r>
          <rPr>
            <b/>
            <sz val="9"/>
            <color indexed="81"/>
            <rFont val="Tahoma"/>
            <family val="2"/>
          </rPr>
          <t>.</t>
        </r>
        <r>
          <rPr>
            <sz val="9"/>
            <color indexed="81"/>
            <rFont val="Tahoma"/>
            <family val="2"/>
          </rPr>
          <t xml:space="preserve">Otherwise any excess should be refunded to HRB at the end of the award.
</t>
        </r>
      </text>
    </comment>
    <comment ref="L24" authorId="0" shapeId="0" xr:uid="{FBC91AAD-D884-4C44-A088-03861A66CE7D}">
      <text>
        <r>
          <rPr>
            <sz val="9"/>
            <color indexed="81"/>
            <rFont val="Tahoma"/>
            <family val="2"/>
          </rPr>
          <t xml:space="preserve">check if pension contribution exceeds 20%
</t>
        </r>
      </text>
    </comment>
    <comment ref="K28" authorId="0" shapeId="0" xr:uid="{8A058AD3-E4F8-4F0B-AF6A-517B537EB93A}">
      <text>
        <r>
          <rPr>
            <sz val="9"/>
            <color indexed="81"/>
            <rFont val="Tahoma"/>
            <family val="2"/>
          </rPr>
          <t xml:space="preserve">If greater than zero please check that it has been excluded from the overheads calculation.
</t>
        </r>
      </text>
    </comment>
    <comment ref="K30" authorId="0" shapeId="0" xr:uid="{73A7809D-8E65-448E-91AA-2DC735BDDDE3}">
      <text>
        <r>
          <rPr>
            <sz val="9"/>
            <color indexed="81"/>
            <rFont val="Tahoma"/>
            <family val="2"/>
          </rPr>
          <t xml:space="preserve">Should be zero, total should equals the sum of the consitituent years
</t>
        </r>
      </text>
    </comment>
    <comment ref="K34" authorId="0" shapeId="0" xr:uid="{964ADAB0-B0FC-4037-9D58-C7D1A0848034}">
      <text>
        <r>
          <rPr>
            <sz val="9"/>
            <color indexed="81"/>
            <rFont val="Tahoma"/>
            <family val="2"/>
          </rPr>
          <t xml:space="preserve">2023 Stipend increase is not elisbile for additional overheads. If greater than zero please check that it has been excluded from the overheads calculation.
</t>
        </r>
      </text>
    </comment>
    <comment ref="K35" authorId="0" shapeId="0" xr:uid="{695D0D50-B51E-423A-8DC6-AEED955D3AF8}">
      <text>
        <r>
          <rPr>
            <sz val="9"/>
            <color indexed="81"/>
            <rFont val="Tahoma"/>
            <family val="2"/>
          </rPr>
          <t xml:space="preserve">If greater than zero please check that it has been excluded from the overheads calculation.
</t>
        </r>
      </text>
    </comment>
    <comment ref="K36" authorId="0" shapeId="0" xr:uid="{2FFCF5FA-BDD3-4749-A9A2-A529881BD648}">
      <text>
        <r>
          <rPr>
            <sz val="9"/>
            <color indexed="81"/>
            <rFont val="Tahoma"/>
            <family val="2"/>
          </rPr>
          <t xml:space="preserve">Check whether it is required  to provide the running costs subcategories as in the HRB Grant Letter or latest Letter of Variation
</t>
        </r>
      </text>
    </comment>
    <comment ref="K37" authorId="0" shapeId="0" xr:uid="{9715D2C3-4588-4827-837C-21F286925E08}">
      <text>
        <r>
          <rPr>
            <sz val="9"/>
            <color indexed="81"/>
            <rFont val="Tahoma"/>
            <family val="2"/>
          </rPr>
          <t xml:space="preserve">If greater than zero please check that it has been excluded from the overheads calculation.
</t>
        </r>
      </text>
    </comment>
    <comment ref="K42" authorId="0" shapeId="0" xr:uid="{EB865BF9-EA70-4DCD-965B-8DB94ECCEAEC}">
      <text>
        <r>
          <rPr>
            <sz val="9"/>
            <color indexed="81"/>
            <rFont val="Tahoma"/>
            <family val="2"/>
          </rPr>
          <t xml:space="preserve">Should be zero, total should equals the sum of the consitituent years
</t>
        </r>
      </text>
    </comment>
    <comment ref="L42" authorId="0" shapeId="0" xr:uid="{205984F5-9B9C-4822-B153-35D149E9D40C}">
      <text>
        <r>
          <rPr>
            <sz val="9"/>
            <color indexed="81"/>
            <rFont val="Tahoma"/>
            <family val="2"/>
          </rPr>
          <t xml:space="preserve">IF the variances in salary / non salary related costs do not net to zero please check that the explanation is reasonable e.g  there has been an additional payment received such as social benefit, or there has been a reduction which cannot be reallocated such as pension contribution.
</t>
        </r>
      </text>
    </comment>
    <comment ref="K45" authorId="0" shapeId="0" xr:uid="{35918297-F77E-47B8-B141-A90929CA3708}">
      <text>
        <r>
          <rPr>
            <sz val="9"/>
            <color indexed="81"/>
            <rFont val="Tahoma"/>
            <family val="2"/>
          </rPr>
          <t xml:space="preserve">IF HEA Covid funding has been obtained please provide the breakdown in the "HEA Covid Funding" worksheet
</t>
        </r>
      </text>
    </comment>
    <comment ref="J47" authorId="0" shapeId="0" xr:uid="{D5EBE638-87BF-4064-A20A-B6DE3B708DD0}">
      <text>
        <r>
          <rPr>
            <sz val="9"/>
            <color indexed="81"/>
            <rFont val="Tahoma"/>
            <family val="2"/>
          </rPr>
          <t>No transfer of funds is allowed between the indirect and direct cost categories of an award under any circumstances. Any unused overheads should be returned to the HRB at the end of the grant.</t>
        </r>
        <r>
          <rPr>
            <sz val="9"/>
            <color indexed="81"/>
            <rFont val="Tahoma"/>
            <family val="2"/>
          </rPr>
          <t xml:space="preserve">
</t>
        </r>
      </text>
    </comment>
    <comment ref="K47" authorId="0" shapeId="0" xr:uid="{E8DFC02D-B03B-4240-8B5F-9037EB6C730E}">
      <text>
        <r>
          <rPr>
            <sz val="9"/>
            <color indexed="81"/>
            <rFont val="Tahoma"/>
            <family val="2"/>
          </rPr>
          <t xml:space="preserve">Should be zero, total should equals the sum of the consitituent years
</t>
        </r>
      </text>
    </comment>
    <comment ref="L47" authorId="0" shapeId="0" xr:uid="{B2DC0690-5F3B-40B4-BB17-80AFD584C23A}">
      <text>
        <r>
          <rPr>
            <sz val="9"/>
            <color indexed="81"/>
            <rFont val="Tahoma"/>
            <family val="2"/>
          </rPr>
          <t xml:space="preserve">Overheads recalculation check
</t>
        </r>
      </text>
    </comment>
    <comment ref="I48" authorId="0" shapeId="0" xr:uid="{CAA2B9E9-2FBA-46F8-BE66-E1206C90273C}">
      <text>
        <r>
          <rPr>
            <sz val="9"/>
            <color indexed="81"/>
            <rFont val="Tahoma"/>
            <family val="2"/>
          </rPr>
          <t>Must equal Current Budget as per HRB Grant Letter or LOV</t>
        </r>
        <r>
          <rPr>
            <sz val="9"/>
            <color indexed="81"/>
            <rFont val="Tahoma"/>
            <family val="2"/>
          </rPr>
          <t xml:space="preserve">
</t>
        </r>
      </text>
    </comment>
    <comment ref="J48" authorId="0" shapeId="0" xr:uid="{F78AF46C-A8EA-4F78-B151-91DC00EB6874}">
      <text>
        <r>
          <rPr>
            <sz val="9"/>
            <color indexed="81"/>
            <rFont val="Tahoma"/>
            <family val="2"/>
          </rPr>
          <t xml:space="preserve">If total proposed budget does not equal Current Budget as per HRB Grant Letter or LOV please ensure that you have advised HRB of the reason(s) for this.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tc={55FABBC5-86B8-4E43-A93C-9CD5EB7B9F49}</author>
  </authors>
  <commentList>
    <comment ref="A20" authorId="0" shapeId="0" xr:uid="{55FABBC5-86B8-4E43-A93C-9CD5EB7B9F49}">
      <text>
        <t>[Threaded comment]
Your version of Excel allows you to read this threaded comment; however, any edits to it will get removed if the file is opened in a newer version of Excel. Learn more: https://go.microsoft.com/fwlink/?linkid=870924
Comment:
    Changed to refer to roles, as per Staff Analysis tab</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<sst xmlns="http://schemas.openxmlformats.org/spreadsheetml/2006/main" count="425" uniqueCount="300">
  <si>
    <t>Grant Amendments Request Form</t>
  </si>
  <si>
    <t>Expiry Date:</t>
  </si>
  <si>
    <t>Please refer to the HRB website at the link below for the most up to date version of this form.</t>
  </si>
  <si>
    <t>https://www.hrb.ie/</t>
  </si>
  <si>
    <t>Guidelines</t>
  </si>
  <si>
    <t>It may be necessary to request amendments to the grant through out the Life Cycle of the grant. These worksheets should be used when specific amendments to the grant are necessary.</t>
  </si>
  <si>
    <t>The enlcosed form should be used when applying for the following 6 different grant amendment types;</t>
  </si>
  <si>
    <t>1)</t>
  </si>
  <si>
    <t xml:space="preserve">Budget Reallocation </t>
  </si>
  <si>
    <t>2)</t>
  </si>
  <si>
    <t>No Cost Extension (NCE)</t>
  </si>
  <si>
    <t>3)</t>
  </si>
  <si>
    <t>Social Benefit Request</t>
  </si>
  <si>
    <t>4)</t>
  </si>
  <si>
    <t>Grant Deferral</t>
  </si>
  <si>
    <t>5)</t>
  </si>
  <si>
    <t>Grant Suspension</t>
  </si>
  <si>
    <t>6)</t>
  </si>
  <si>
    <t>Grant Cancellation</t>
  </si>
  <si>
    <t>Please see the below explanations to aid with the completion of the Financial Progress Report:</t>
  </si>
  <si>
    <t>Please ensure the justification section of the particular amendment type is completed.</t>
  </si>
  <si>
    <t>The signature page MUST be completed. Requests for any  grant amendments will not be accepted without required signatures.</t>
  </si>
  <si>
    <t>Please see Table A below for further guidance on what sheets need to be completed for the relevant Grant Amendment Type;</t>
  </si>
  <si>
    <t>Table A</t>
  </si>
  <si>
    <t>Grant Amendment Type</t>
  </si>
  <si>
    <t>Grant Information</t>
  </si>
  <si>
    <t>Budget Reallocation</t>
  </si>
  <si>
    <t>Table 1 - Final Proposed Budget</t>
  </si>
  <si>
    <t>Table 2 -HEA Covid Funding</t>
  </si>
  <si>
    <t>Approvals Declaration Form</t>
  </si>
  <si>
    <t>Gantt Chart</t>
  </si>
  <si>
    <t>Signature</t>
  </si>
  <si>
    <t>No Cost Extension(NCE)</t>
  </si>
  <si>
    <t>Yes</t>
  </si>
  <si>
    <t>Complete if BR is also being requested at this time</t>
  </si>
  <si>
    <t xml:space="preserve">If Successful </t>
  </si>
  <si>
    <t>If Successful</t>
  </si>
  <si>
    <t>No</t>
  </si>
  <si>
    <t>Todays Date</t>
  </si>
  <si>
    <t>Grant Information:</t>
  </si>
  <si>
    <t xml:space="preserve">HRB Grant file reference </t>
  </si>
  <si>
    <t>HI Grant reference</t>
  </si>
  <si>
    <t>Principal Investigator or Fellow</t>
  </si>
  <si>
    <t>Project title</t>
  </si>
  <si>
    <t>Host Institution</t>
  </si>
  <si>
    <t>Start date of grant</t>
  </si>
  <si>
    <t>End date of grant</t>
  </si>
  <si>
    <t>Please indicate all relevant grant amendments you are  requesting  by marking YES in the relevant box(es) below ;</t>
  </si>
  <si>
    <t>No Cost Extension Request</t>
  </si>
  <si>
    <t>Social Benefit</t>
  </si>
  <si>
    <t>Deferral of Grant Start Date</t>
  </si>
  <si>
    <t>Suspension of Grant</t>
  </si>
  <si>
    <t>Cancellation of Grant</t>
  </si>
  <si>
    <t>Signature Page</t>
  </si>
  <si>
    <t>Signature Page (Must be completed)</t>
  </si>
  <si>
    <t>This page MUST be completed. Requests for any  grant amendments will not be accepted without required signatures.</t>
  </si>
  <si>
    <t>Principal Investigator/Fellow*</t>
  </si>
  <si>
    <t>I certify that all details in this request form are correct</t>
  </si>
  <si>
    <t>Name (including title):      </t>
  </si>
  <si>
    <t>Original signature: _________________________________________</t>
  </si>
  <si>
    <t>Date:</t>
  </si>
  <si>
    <t>Social Benefit Signature:  Signature of the Claimiant must be completed for any Social Benefit Requests.</t>
  </si>
  <si>
    <t>Researcher for whom the claim is being made</t>
  </si>
  <si>
    <t>HRB Grant Reference Number:</t>
  </si>
  <si>
    <t>Date:      </t>
  </si>
  <si>
    <r>
      <t>*</t>
    </r>
    <r>
      <rPr>
        <sz val="10"/>
        <color theme="1"/>
        <rFont val="Calibri"/>
        <family val="2"/>
      </rPr>
      <t xml:space="preserve"> </t>
    </r>
    <r>
      <rPr>
        <sz val="11"/>
        <color theme="1"/>
        <rFont val="Calibri"/>
        <family val="2"/>
      </rPr>
      <t>For fellowships, this is the individual carrying out the research and not the sponsor.</t>
    </r>
  </si>
  <si>
    <t>Authorised Signatory at Research Office (or equivalent) in Host Institution</t>
  </si>
  <si>
    <t>I certify that the Host Institution supports the requested amendment including the proposed budget (where applicable).</t>
  </si>
  <si>
    <t>Name of  Officer authorised to sign research contracts on behald of the Host Institution:</t>
  </si>
  <si>
    <t xml:space="preserve">Position Held: </t>
  </si>
  <si>
    <t>Original signature:__________________________________</t>
  </si>
  <si>
    <t>Please email the completed form to grantchanges@hrb.ie</t>
  </si>
  <si>
    <r>
      <t>·</t>
    </r>
    <r>
      <rPr>
        <sz val="7"/>
        <color theme="1"/>
        <rFont val="Times New Roman"/>
        <family val="1"/>
      </rPr>
      <t>  </t>
    </r>
    <r>
      <rPr>
        <sz val="11"/>
        <color theme="1"/>
        <rFont val="Calibri"/>
        <family val="2"/>
      </rPr>
      <t xml:space="preserve">Please provide the final proposed budget </t>
    </r>
    <r>
      <rPr>
        <u/>
        <sz val="11"/>
        <color theme="1"/>
        <rFont val="Calibri"/>
        <family val="2"/>
      </rPr>
      <t>taking into account the period of extension below</t>
    </r>
    <r>
      <rPr>
        <sz val="11"/>
        <color theme="1"/>
        <rFont val="Calibri"/>
        <family val="2"/>
      </rPr>
      <t xml:space="preserve">. </t>
    </r>
    <r>
      <rPr>
        <b/>
        <sz val="11"/>
        <color theme="1"/>
        <rFont val="Calibri"/>
        <family val="2"/>
      </rPr>
      <t>IF YOU ARE REQUESTING AN EXTENSION PERIOD, YOU MUST PROVIDE A BREAKDOWN OF ANY EXPENSES ANTICIPATED DURING THE EXTENSION PERIOD. REQUESTS WILL NOT BE APPROVED WITHOUT THIS INFORMATION.</t>
    </r>
  </si>
  <si>
    <r>
      <t>·</t>
    </r>
    <r>
      <rPr>
        <sz val="7"/>
        <color theme="1"/>
        <rFont val="Times New Roman"/>
        <family val="1"/>
      </rPr>
      <t xml:space="preserve">  </t>
    </r>
    <r>
      <rPr>
        <sz val="11"/>
        <color theme="1"/>
        <rFont val="Calibri"/>
        <family val="2"/>
      </rPr>
      <t xml:space="preserve">If you are requesting </t>
    </r>
    <r>
      <rPr>
        <u/>
        <sz val="11"/>
        <color theme="1"/>
        <rFont val="Calibri"/>
        <family val="2"/>
      </rPr>
      <t xml:space="preserve">budget re-allocations, </t>
    </r>
    <r>
      <rPr>
        <sz val="11"/>
        <color theme="1"/>
        <rFont val="Calibri"/>
        <family val="2"/>
      </rPr>
      <t xml:space="preserve">these should be incorporated </t>
    </r>
    <r>
      <rPr>
        <sz val="11"/>
        <rFont val="Calibri"/>
        <family val="2"/>
      </rPr>
      <t>here</t>
    </r>
    <r>
      <rPr>
        <sz val="11"/>
        <color theme="1"/>
        <rFont val="Calibri"/>
        <family val="2"/>
      </rPr>
      <t>. Any budget surplus will automatically carry forward to the period of extension.</t>
    </r>
  </si>
  <si>
    <r>
      <t xml:space="preserve">· </t>
    </r>
    <r>
      <rPr>
        <b/>
        <sz val="11"/>
        <color theme="1"/>
        <rFont val="Calibri"/>
        <family val="2"/>
      </rPr>
      <t>Add/remove budget headings, rows, columns etc. to match those in your original contract/letter or most recent LOV. This includes adding and removing rows for each role employed on the award.</t>
    </r>
  </si>
  <si>
    <t>Check</t>
  </si>
  <si>
    <t>Budget Category</t>
  </si>
  <si>
    <t>FTE</t>
  </si>
  <si>
    <t>Year 1</t>
  </si>
  <si>
    <t>Year 2</t>
  </si>
  <si>
    <t>Year 3</t>
  </si>
  <si>
    <t>Year 4</t>
  </si>
  <si>
    <t>Total</t>
  </si>
  <si>
    <t>Current Budget as per HRB Grant Letter or LOV</t>
  </si>
  <si>
    <t>Variance</t>
  </si>
  <si>
    <t>€</t>
  </si>
  <si>
    <r>
      <t xml:space="preserve">Where more than one person has held a role, please enter their </t>
    </r>
    <r>
      <rPr>
        <b/>
        <i/>
        <sz val="9"/>
        <color theme="1"/>
        <rFont val="Calibri"/>
        <family val="2"/>
      </rPr>
      <t>combined</t>
    </r>
    <r>
      <rPr>
        <i/>
        <sz val="9"/>
        <color theme="1"/>
        <rFont val="Calibri"/>
        <family val="2"/>
      </rPr>
      <t xml:space="preserve"> totals for each year for each subcategory (Salary, PRSI, Pension) 
</t>
    </r>
  </si>
  <si>
    <t>Salary Related Costs</t>
  </si>
  <si>
    <t>Role 1 (role eg Post Doc, pay level (IUA scale or other))</t>
  </si>
  <si>
    <t>Salary</t>
  </si>
  <si>
    <t>Employer PRSI</t>
  </si>
  <si>
    <t>Employer Pension Contribution*</t>
  </si>
  <si>
    <t>Role 1 Subtotal</t>
  </si>
  <si>
    <t>Role 2 Subtotal</t>
  </si>
  <si>
    <t>Salary Related Costs  Subtotal</t>
  </si>
  <si>
    <t>Non-Salary Related costs</t>
  </si>
  <si>
    <t>Student Stipend</t>
  </si>
  <si>
    <t>Student fees</t>
  </si>
  <si>
    <t>Running costs</t>
  </si>
  <si>
    <t>Equipment</t>
  </si>
  <si>
    <t>Training costs</t>
  </si>
  <si>
    <t>Travel &amp; Dissemination</t>
  </si>
  <si>
    <t>Travel Grant</t>
  </si>
  <si>
    <t>Non -Salary Related Costs  Subtotal</t>
  </si>
  <si>
    <t>Co-Funding</t>
  </si>
  <si>
    <t>HEA Covid Funding</t>
  </si>
  <si>
    <t>* ER Pension Contribution - Where there is an underspend in ER pension contribution this underspend will not be permitted to be reallocated to any other budget category and will have to be refunded at the end of the award.</t>
  </si>
  <si>
    <t>Table 2 - Final Details Of HEA Covid Funding Received</t>
  </si>
  <si>
    <t>Please provide the detail of successful HEA Covid Funding relating to this award.</t>
  </si>
  <si>
    <t xml:space="preserve">(Amend budget headings as required) </t>
  </si>
  <si>
    <t xml:space="preserve">Where more than one person has held a role, please enter their combined totals for each year for each subcategory (Salary, PRSI, Pension).          </t>
  </si>
  <si>
    <t>Role 1 (role, pay level (IUA scale or other))</t>
  </si>
  <si>
    <t>Salary (Position, pay level (IUA scale or other))</t>
  </si>
  <si>
    <t>Role 2 (role, pay level (IUA scale or other))</t>
  </si>
  <si>
    <t>Role 2 e.g. Post Doc, L2.2</t>
  </si>
  <si>
    <t>Gannt Chart:</t>
  </si>
  <si>
    <t>Please provide the most up to date Gantt Chart based on this request. (Excel or Picture as appropriate)</t>
  </si>
  <si>
    <t>HRB Grant – APPROVALS DECLARATION</t>
  </si>
  <si>
    <t>Name of Principal Investigator</t>
  </si>
  <si>
    <t>Grant Reference</t>
  </si>
  <si>
    <t>Title of Grant</t>
  </si>
  <si>
    <t>Duration of Grant</t>
  </si>
  <si>
    <t>«Grant Duration months» months</t>
  </si>
  <si>
    <t>Commencement Date of Research</t>
  </si>
  <si>
    <t xml:space="preserve">(A) Do you require any of the following approvals* for some/all aspects of your research programme? </t>
  </si>
  <si>
    <t>Insert Yes/No in all cases</t>
  </si>
  <si>
    <t>Research Ethics Committee (REC) Approval</t>
  </si>
  <si>
    <t>HPRA Authorisations for use of animals in research</t>
  </si>
  <si>
    <t>Clinical Trial Approval from HPRA</t>
  </si>
  <si>
    <t>HR-CDC Consent Declaration</t>
  </si>
  <si>
    <t xml:space="preserve">(B) </t>
  </si>
  <si>
    <t>Approval required from: (e.g. month 1)</t>
  </si>
  <si>
    <t>Approval anticipated by: (date)</t>
  </si>
  <si>
    <t>From</t>
  </si>
  <si>
    <t>(e.g. Committee name)</t>
  </si>
  <si>
    <t>REC Approval</t>
  </si>
  <si>
    <t>Animal Authorisations</t>
  </si>
  <si>
    <t>HPRA</t>
  </si>
  <si>
    <t xml:space="preserve">Clinical Trial Approval </t>
  </si>
  <si>
    <t>HR-CDC</t>
  </si>
  <si>
    <t xml:space="preserve">(C) I confirm that I have received the following </t>
  </si>
  <si>
    <t>Confirm by completing details below</t>
  </si>
  <si>
    <t>Date received; reference number</t>
  </si>
  <si>
    <t>Dates received; reference numbers</t>
  </si>
  <si>
    <t>HR-CDC Consent Declaration from HR-CDC</t>
  </si>
  <si>
    <r>
      <t>(D) I am not in a position to include confirmation of (</t>
    </r>
    <r>
      <rPr>
        <i/>
        <sz val="11"/>
        <color theme="1"/>
        <rFont val="Calibri"/>
        <family val="2"/>
      </rPr>
      <t>tick those that apply</t>
    </r>
    <r>
      <rPr>
        <sz val="11"/>
        <color theme="1"/>
        <rFont val="Calibri"/>
        <family val="2"/>
      </rPr>
      <t>)</t>
    </r>
  </si>
  <si>
    <t>REC Approval ___   Animal authorisations ___  Clinical Trial Approval ___ HR-CDC declaration ___</t>
  </si>
  <si>
    <t>at this time but I hereby confirm that I will not proceed with any element of the research programme which requires approval before receipt of approval and sending an updated approvals declaration to the HRB confirming same.</t>
  </si>
  <si>
    <t>PI Signature</t>
  </si>
  <si>
    <t>Date</t>
  </si>
  <si>
    <t>HI Signature</t>
  </si>
  <si>
    <t xml:space="preserve">Proposed Budget Reallocation </t>
  </si>
  <si>
    <t>Proposed budget reallocation:</t>
  </si>
  <si>
    <r>
      <t xml:space="preserve">Complete if you </t>
    </r>
    <r>
      <rPr>
        <u/>
        <sz val="11"/>
        <color theme="1"/>
        <rFont val="Calibri"/>
        <family val="2"/>
      </rPr>
      <t>NEED</t>
    </r>
    <r>
      <rPr>
        <sz val="11"/>
        <color theme="1"/>
        <rFont val="Calibri"/>
        <family val="2"/>
      </rPr>
      <t xml:space="preserve"> to reallocate funds between budget categories (as applicable to your grant and referencing the budget categories/sub categories included in the most recent Letter of Variation or contract).                                                                                                                                                                              </t>
    </r>
  </si>
  <si>
    <t>Please refer to HRB Budget Reallocation Policy before completing.</t>
  </si>
  <si>
    <t>https://www.hrb.ie/funding/manage-a-grant/grant-policies/reallocation-of-grant-budgets/</t>
  </si>
  <si>
    <r>
      <t xml:space="preserve">State the Budget Category and Amount that you wish to transfer funds </t>
    </r>
    <r>
      <rPr>
        <u/>
        <sz val="11"/>
        <color theme="1"/>
        <rFont val="Calibri"/>
        <family val="2"/>
      </rPr>
      <t>FROM</t>
    </r>
    <r>
      <rPr>
        <sz val="11"/>
        <color theme="1"/>
        <rFont val="Calibri"/>
        <family val="2"/>
      </rPr>
      <t xml:space="preserve">; and the Budget Category and Amount that you wish to transfer funds </t>
    </r>
    <r>
      <rPr>
        <u/>
        <sz val="11"/>
        <color theme="1"/>
        <rFont val="Calibri"/>
        <family val="2"/>
      </rPr>
      <t>TO.</t>
    </r>
  </si>
  <si>
    <t xml:space="preserve">Please add additional lines in the table below as needed. </t>
  </si>
  <si>
    <r>
      <t xml:space="preserve">Please ensure salaries are broken down into each associated line category (Salary, Er PRSI and Er Pension) </t>
    </r>
    <r>
      <rPr>
        <sz val="11"/>
        <rFont val="Calibri"/>
        <family val="2"/>
      </rPr>
      <t>for each role.
Please refer to roles for the purpose of salary reallocation requests. Roles should not be separated based on specific employees filling a position, as employees can change over the course of an award. Where an employee is replaced on an award role, no budget reallocation is required.</t>
    </r>
  </si>
  <si>
    <t>ER Pension Contribution -ER pension contribution is only to be used for that purpose.  Unused ER Pension Contribution is not permitted to be reallocated to any other budget category and will have to be refunded at the end of the award.</t>
  </si>
  <si>
    <t xml:space="preserve">From </t>
  </si>
  <si>
    <t>To</t>
  </si>
  <si>
    <t>Subcategory</t>
  </si>
  <si>
    <t>Amount</t>
  </si>
  <si>
    <t>Budget  Category</t>
  </si>
  <si>
    <t>Justification for budget reallocation</t>
  </si>
  <si>
    <t>State clearly and in detail why you are requesting this reallocation of funds and the spending plan for the NCE.</t>
  </si>
  <si>
    <t>Why you want to reallocate the funds?</t>
  </si>
  <si>
    <t>The reason the funds were not spent as originally proposed?</t>
  </si>
  <si>
    <t>Why re-allocating these funds will not negatively impact the successful delivery of this award?</t>
  </si>
  <si>
    <t>If relevant, please detail if any personnel are impacted by this budget re-allocation.</t>
  </si>
  <si>
    <t xml:space="preserve">If salary or student stipend is being modified or requested, please provide a detailed salary breakdown (Person’s name, Job title, Pay point, Whole Time Equivalent (WTE) to the award) of each individual. These details should be supported by the budget breakdown you provide in Table 1 </t>
  </si>
  <si>
    <t>No Cost Extension Details</t>
  </si>
  <si>
    <t>No Cost Extension Details:</t>
  </si>
  <si>
    <t>Please complete this section to propose a new end date of the grant.</t>
  </si>
  <si>
    <t xml:space="preserve">Please refer to the policy </t>
  </si>
  <si>
    <t>https://www.hrb.ie/funding/manage-a-grant/grant-policies/no-cost-extensions/</t>
  </si>
  <si>
    <t>Current end date</t>
  </si>
  <si>
    <t>New proposed end date</t>
  </si>
  <si>
    <t>Number of months of proposed extension</t>
  </si>
  <si>
    <t xml:space="preserve">Any previously approved extension to this Grant? </t>
  </si>
  <si>
    <t xml:space="preserve">If 'Yes' </t>
  </si>
  <si>
    <t>Provide the date(s) of LoV granting extension</t>
  </si>
  <si>
    <t>Total extension duration (in months)</t>
  </si>
  <si>
    <t>Justification for No-Cost Extension (Mandatory)</t>
  </si>
  <si>
    <t>Please explain in detail and properly justify the reason for requesting an extension of your grant.</t>
  </si>
  <si>
    <t>Why the delay occurred?</t>
  </si>
  <si>
    <t>How the extension will remedy the delay?</t>
  </si>
  <si>
    <t>Details of personnel impacted by the delay.</t>
  </si>
  <si>
    <t>Details of any personnel who will continue working during the extension period.</t>
  </si>
  <si>
    <t>If salary or student stipend is being modified or requested, please provide a detailed salary breakdown (Person’s name, Job title, Pay point, Whole Time Equivalent (WTE) to the award) of each individual and the role on the award which they will fill during the extention. These details should be supported by the budget breakdown you provide, for each role supported through the award, in Table 2 and All personnel should be included in Table 1A - Staff Analysis.</t>
  </si>
  <si>
    <t>Any additional information that you think may be helpful in reviewing this request</t>
  </si>
  <si>
    <t xml:space="preserve">It is the HRB policy to facilitate an extension to a grant where it is satisfied that such action will ensure the completion of the funded project according to the agreed budget, objectives and deliverables for that project. The HRB may approve a request to extend the End Date for a HRB Award for a maximum period of 12 months beyond the End Date previously agreed with the HRB. </t>
  </si>
  <si>
    <r>
      <t xml:space="preserve">The request must be made no less than </t>
    </r>
    <r>
      <rPr>
        <u/>
        <sz val="11"/>
        <color rgb="FF000000"/>
        <rFont val="Calibri"/>
        <family val="2"/>
      </rPr>
      <t>two</t>
    </r>
    <r>
      <rPr>
        <sz val="11"/>
        <color rgb="FF000000"/>
        <rFont val="Calibri"/>
        <family val="2"/>
      </rPr>
      <t xml:space="preserve"> months before the end date of the grant.</t>
    </r>
  </si>
  <si>
    <t>If your request affects more than one grant, please complete a separate form for each grant.</t>
  </si>
  <si>
    <t xml:space="preserve">Detail the spending plan during the period of extension </t>
  </si>
  <si>
    <t xml:space="preserve">Please detail how monies will be spent during the period of extension. If you have a significant variance within any of the Budget Categories, please explain in detail why and describe how this variance occurred. </t>
  </si>
  <si>
    <t>Proposed Budget Reallocation (Optional)</t>
  </si>
  <si>
    <r>
      <t xml:space="preserve">Complete the budget reallocation sheet  if you </t>
    </r>
    <r>
      <rPr>
        <b/>
        <u/>
        <sz val="11"/>
        <color theme="1"/>
        <rFont val="Calibri"/>
        <family val="2"/>
      </rPr>
      <t>NEED</t>
    </r>
    <r>
      <rPr>
        <sz val="11"/>
        <color theme="1"/>
        <rFont val="Calibri"/>
        <family val="2"/>
      </rPr>
      <t xml:space="preserve"> to reallocate funds between budget categories (as applicable to your grant and referencing budget categories/sub categories included in the most recent Letter of Variation or contract) for the period of the extension. Please refer to HRB Budget Reallocation Policy before completing.</t>
    </r>
  </si>
  <si>
    <t>Grant Start Date Amendment (including Deferral)</t>
  </si>
  <si>
    <t xml:space="preserve">Please complete this section if you wish to change the start date of the grant, which was stated on the HRB Grant Letter or the acceptance documentation for your grant.  (Please note a deferral will only be considered if there has been no expenditure on the award). </t>
  </si>
  <si>
    <t xml:space="preserve">Please refer to policy </t>
  </si>
  <si>
    <t>https://www.hrb.ie/fileadmin/1._Non-plugin_related_files/RSF_files/Policies_and_principles/Grant_Policies/HRB_Policy_on_Grant_Amendments.pdf</t>
  </si>
  <si>
    <t>Current start date:</t>
  </si>
  <si>
    <t>Proposed new start date:</t>
  </si>
  <si>
    <t>Proposed new end date:</t>
  </si>
  <si>
    <t>State clearly and in detail the reason for requesting an amendment to the start date of your grant:</t>
  </si>
  <si>
    <t>Social Benefit Entitlement</t>
  </si>
  <si>
    <t>https://www.hrb.ie/funding/manage-a-grant/grant-policies/payment-of-social-benefits/</t>
  </si>
  <si>
    <r>
      <t xml:space="preserve">Social benefit being claimed </t>
    </r>
    <r>
      <rPr>
        <sz val="11"/>
        <color theme="1"/>
        <rFont val="Calibri"/>
        <family val="2"/>
      </rPr>
      <t>(please 'Yes' all relevant boxes):</t>
    </r>
  </si>
  <si>
    <t>Maternity leave:</t>
  </si>
  <si>
    <t>Paternity Leave</t>
  </si>
  <si>
    <t>Adoptive Leave:</t>
  </si>
  <si>
    <t>*Paid sick leave:</t>
  </si>
  <si>
    <t>Person for whom claim is being made:</t>
  </si>
  <si>
    <t>Role of Person for whom claim is being made</t>
  </si>
  <si>
    <r>
      <t>Dates of statutory leave:</t>
    </r>
    <r>
      <rPr>
        <sz val="11"/>
        <color theme="1"/>
        <rFont val="Calibri"/>
        <family val="2"/>
      </rPr>
      <t xml:space="preserve"> </t>
    </r>
  </si>
  <si>
    <t>Start Date:</t>
  </si>
  <si>
    <t>Finish Date:</t>
  </si>
  <si>
    <r>
      <t>Dates of additional leave</t>
    </r>
    <r>
      <rPr>
        <sz val="11"/>
        <color theme="1"/>
        <rFont val="Calibri"/>
        <family val="2"/>
      </rPr>
      <t xml:space="preserve">: </t>
    </r>
  </si>
  <si>
    <t>Date of return to work:</t>
  </si>
  <si>
    <t>Justification</t>
  </si>
  <si>
    <r>
      <t xml:space="preserve">You must explain in detail how this period of leave will impact the delivery of key study objectives/work packages. </t>
    </r>
    <r>
      <rPr>
        <b/>
        <sz val="11"/>
        <color theme="1"/>
        <rFont val="Calibri"/>
        <family val="2"/>
      </rPr>
      <t>Please submit a revised Gantt chart taking into account the period of leave.</t>
    </r>
  </si>
  <si>
    <t>This should include:</t>
  </si>
  <si>
    <t>Details of any personnel who will continue working during the leave period.</t>
  </si>
  <si>
    <t>If an extension is being requested along side the Social Benefit Request please provide some further details below;</t>
  </si>
  <si>
    <t>How the extension will compensate for the leave?</t>
  </si>
  <si>
    <t>If salary or student stipend is being modified or requested, please provide a detailed salary breakdown (Person’s name, Role, Pay point, Whole Time Equivalent (WTE) to the award) of the individual. The amount of social benefit requested should be included in budget breakdown you provide in Table 2.</t>
  </si>
  <si>
    <t>Please complete EITHER Section A OR Section B below (not both)</t>
  </si>
  <si>
    <r>
      <t>A.</t>
    </r>
    <r>
      <rPr>
        <b/>
        <sz val="11"/>
        <color theme="1"/>
        <rFont val="Times New Roman"/>
        <family val="1"/>
      </rPr>
      <t xml:space="preserve"> </t>
    </r>
    <r>
      <rPr>
        <b/>
        <i/>
        <sz val="11"/>
        <color theme="1"/>
        <rFont val="Calibri"/>
        <family val="2"/>
        <scheme val="minor"/>
      </rPr>
      <t>Additional</t>
    </r>
    <r>
      <rPr>
        <b/>
        <sz val="11"/>
        <color theme="1"/>
        <rFont val="Calibri"/>
        <family val="2"/>
        <scheme val="minor"/>
      </rPr>
      <t xml:space="preserve"> funding claim for salaried staff with PRSI eligibility</t>
    </r>
  </si>
  <si>
    <t>This section should be completed if you satisfy the PRSI contribution conditions for maternity and adoptive leave or for paid sick leave. The HRB will only contribute to maternity payments for a maximum period of 26 weeks (or 24 weeks in the case of adoptive leave).</t>
  </si>
  <si>
    <r>
      <t xml:space="preserve">Additional </t>
    </r>
    <r>
      <rPr>
        <b/>
        <sz val="11"/>
        <color theme="1"/>
        <rFont val="Calibri"/>
        <family val="2"/>
      </rPr>
      <t>funding being sought from the HRB:</t>
    </r>
  </si>
  <si>
    <t>A</t>
  </si>
  <si>
    <t>B</t>
  </si>
  <si>
    <t>C</t>
  </si>
  <si>
    <t>D</t>
  </si>
  <si>
    <t>E</t>
  </si>
  <si>
    <t>F</t>
  </si>
  <si>
    <t>Weekly Gross Salary (as per contract)     €</t>
  </si>
  <si>
    <t>Weekly Employer PRSI              €</t>
  </si>
  <si>
    <t>Weekly Employer Pension Contribution                    €</t>
  </si>
  <si>
    <t>Weekly Social Welfare Benefit Amount        €</t>
  </si>
  <si>
    <t>**No. of Weeks Entitlement</t>
  </si>
  <si>
    <t>Additional Funding Sought from HRB     [(A+B+C)-D]xE                  €</t>
  </si>
  <si>
    <t>Maternity Leave</t>
  </si>
  <si>
    <t>Adoptive Leave</t>
  </si>
  <si>
    <t>*Paid Sick Leave</t>
  </si>
  <si>
    <t xml:space="preserve">* For paid sick leave, the HRB will provide funding, in accordance with the policies of the Host Institution, for the period and amount for which the Host Institution makes provision for paid sick leave. </t>
  </si>
  <si>
    <t>**For employees with less than 26 weeks (in case of maternity leave) or 24 weeks (in case of adoptive leave) left in their contract (associated with HRB funding), their entitlement to paid Maternity Leave only extends to the end date of their role, as originally agreed with the HRB in the grant letter or most recent Letter of Variation.</t>
  </si>
  <si>
    <t>Required documentation to accompany this claim</t>
  </si>
  <si>
    <r>
      <t xml:space="preserve">A copy of the Host Institution Policy on paid sick leave, or a letter of confirmation of this policy, duly signed by the Director of HR, on official headed notepaper, </t>
    </r>
    <r>
      <rPr>
        <b/>
        <sz val="11"/>
        <color theme="1"/>
        <rFont val="Calibri"/>
        <family val="2"/>
      </rPr>
      <t>MUST</t>
    </r>
    <r>
      <rPr>
        <sz val="11"/>
        <color theme="1"/>
        <rFont val="Calibri"/>
        <family val="2"/>
      </rPr>
      <t xml:space="preserve"> accompany this form. </t>
    </r>
  </si>
  <si>
    <t>I have attached verification of my Host Institution Policy on paid sick leave for employees:</t>
  </si>
  <si>
    <r>
      <t>B.</t>
    </r>
    <r>
      <rPr>
        <b/>
        <sz val="11"/>
        <color theme="1"/>
        <rFont val="Times New Roman"/>
        <family val="1"/>
      </rPr>
      <t xml:space="preserve">    </t>
    </r>
    <r>
      <rPr>
        <b/>
        <i/>
        <sz val="11"/>
        <color theme="1"/>
        <rFont val="Calibri"/>
        <family val="2"/>
        <scheme val="minor"/>
      </rPr>
      <t>Additional</t>
    </r>
    <r>
      <rPr>
        <b/>
        <sz val="11"/>
        <color theme="1"/>
        <rFont val="Calibri"/>
        <family val="2"/>
        <scheme val="minor"/>
      </rPr>
      <t xml:space="preserve"> funding claim for post-graduate students and salaried staff </t>
    </r>
    <r>
      <rPr>
        <b/>
        <i/>
        <sz val="11"/>
        <color theme="1"/>
        <rFont val="Calibri"/>
        <family val="2"/>
        <scheme val="minor"/>
      </rPr>
      <t xml:space="preserve">without </t>
    </r>
    <r>
      <rPr>
        <b/>
        <sz val="11"/>
        <color theme="1"/>
        <rFont val="Calibri"/>
        <family val="2"/>
        <scheme val="minor"/>
      </rPr>
      <t>PRSI eligibility</t>
    </r>
  </si>
  <si>
    <r>
      <t xml:space="preserve">This section should </t>
    </r>
    <r>
      <rPr>
        <b/>
        <sz val="11"/>
        <color theme="1"/>
        <rFont val="Calibri"/>
        <family val="2"/>
      </rPr>
      <t>ONLY</t>
    </r>
    <r>
      <rPr>
        <sz val="11"/>
        <color theme="1"/>
        <rFont val="Calibri"/>
        <family val="2"/>
      </rPr>
      <t xml:space="preserve"> be completed by salaried personnel if you </t>
    </r>
    <r>
      <rPr>
        <b/>
        <sz val="11"/>
        <color theme="1"/>
        <rFont val="Calibri"/>
        <family val="2"/>
      </rPr>
      <t>DO NOT</t>
    </r>
    <r>
      <rPr>
        <sz val="11"/>
        <color theme="1"/>
        <rFont val="Calibri"/>
        <family val="2"/>
      </rPr>
      <t xml:space="preserve"> satisfy the PRSI contribution conditions for maternity and adoptive leave or for paid sick leave. </t>
    </r>
  </si>
  <si>
    <t>This section should be completed by post-graduate students in receipt of a student stipend who do not satisfy the PRSI contribution conditions for maternity and adoptive leave or for paid sick leave. The HRB will only contribute to maternity payments for a maximum period of 26 weeks (or 24 weeks in the case of adoptive leave).</t>
  </si>
  <si>
    <t>Salary/Stipend funding being sought from the HRB:</t>
  </si>
  <si>
    <t>** For employees with less than 26 weeks (in case of maternity leave) or 24 weeks (in case of adoptive leave) left in their contract (associated with HRB funding), their entitlement to paid Maternity Leave only extends to the end date of their role, as originally agreed with the HRB in the grant letter or most recent Letter of Variation.</t>
  </si>
  <si>
    <t>Required documentation to accompany this claim:</t>
  </si>
  <si>
    <r>
      <t>B.1.</t>
    </r>
    <r>
      <rPr>
        <b/>
        <sz val="11"/>
        <color theme="1"/>
        <rFont val="Times New Roman"/>
        <family val="1"/>
      </rPr>
      <t xml:space="preserve">   </t>
    </r>
    <r>
      <rPr>
        <sz val="11"/>
        <color theme="1"/>
        <rFont val="Calibri"/>
        <family val="2"/>
      </rPr>
      <t>Where paid sick leave is being claimed,</t>
    </r>
    <r>
      <rPr>
        <b/>
        <sz val="11"/>
        <color theme="1"/>
        <rFont val="Calibri"/>
        <family val="2"/>
      </rPr>
      <t xml:space="preserve"> </t>
    </r>
    <r>
      <rPr>
        <sz val="11"/>
        <color theme="1"/>
        <rFont val="Calibri"/>
        <family val="2"/>
      </rPr>
      <t xml:space="preserve">a copy of the Host Institution Policy on paid sick leave, or a letter of confirmation of this policy, duly signed and stamped by the Director of HR, on official headed notepaper, </t>
    </r>
    <r>
      <rPr>
        <b/>
        <sz val="11"/>
        <color theme="1"/>
        <rFont val="Calibri"/>
        <family val="2"/>
      </rPr>
      <t xml:space="preserve">MUST </t>
    </r>
    <r>
      <rPr>
        <sz val="11"/>
        <color theme="1"/>
        <rFont val="Calibri"/>
        <family val="2"/>
      </rPr>
      <t>accompany this form.</t>
    </r>
    <r>
      <rPr>
        <b/>
        <sz val="11"/>
        <color theme="1"/>
        <rFont val="Calibri"/>
        <family val="2"/>
      </rPr>
      <t xml:space="preserve"> </t>
    </r>
  </si>
  <si>
    <r>
      <t>B.2.</t>
    </r>
    <r>
      <rPr>
        <b/>
        <sz val="11"/>
        <color theme="1"/>
        <rFont val="Times New Roman"/>
        <family val="1"/>
      </rPr>
      <t xml:space="preserve">   </t>
    </r>
    <r>
      <rPr>
        <sz val="11"/>
        <color theme="1"/>
        <rFont val="Times New Roman"/>
        <family val="1"/>
      </rPr>
      <t>P</t>
    </r>
    <r>
      <rPr>
        <sz val="11"/>
        <color theme="1"/>
        <rFont val="Calibri"/>
        <family val="2"/>
      </rPr>
      <t xml:space="preserve">roof that you are </t>
    </r>
    <r>
      <rPr>
        <b/>
        <sz val="11"/>
        <color theme="1"/>
        <rFont val="Calibri"/>
        <family val="2"/>
      </rPr>
      <t>NOT</t>
    </r>
    <r>
      <rPr>
        <sz val="11"/>
        <color theme="1"/>
        <rFont val="Calibri"/>
        <family val="2"/>
      </rPr>
      <t xml:space="preserve"> eligible</t>
    </r>
    <r>
      <rPr>
        <b/>
        <sz val="11"/>
        <color theme="1"/>
        <rFont val="Calibri"/>
        <family val="2"/>
      </rPr>
      <t xml:space="preserve"> </t>
    </r>
    <r>
      <rPr>
        <sz val="11"/>
        <color theme="1"/>
        <rFont val="Calibri"/>
        <family val="2"/>
      </rPr>
      <t xml:space="preserve">to claim a PRSI contribution for maternity and adoptive leave or for paid sick leave (this should take the form of a letter from your Host Institution, confirming your ineligibility, duly signed and stamped by an authorised Finance Officer and on official headed notepaper. </t>
    </r>
  </si>
  <si>
    <t>I have attached verification of my Host Institution Policy on paid sick leave for employees.  Select as appropriate:</t>
  </si>
  <si>
    <t>I have attached proof that I am not eligible to claim a PRSI contribution for maternity and adoptive leave or for paid sick leave:  Select as appropriate:</t>
  </si>
  <si>
    <t xml:space="preserve">If NO, please describe how this proof will be furnished: </t>
  </si>
  <si>
    <r>
      <rPr>
        <b/>
        <sz val="11"/>
        <color theme="1"/>
        <rFont val="Times New Roman"/>
        <family val="1"/>
      </rPr>
      <t xml:space="preserve">C.  </t>
    </r>
    <r>
      <rPr>
        <b/>
        <sz val="11"/>
        <color theme="1"/>
        <rFont val="Calibri"/>
        <family val="2"/>
        <scheme val="minor"/>
      </rPr>
      <t>Request for Suspension and Extension to Award</t>
    </r>
  </si>
  <si>
    <t xml:space="preserve">Please complete this section to suspend and/or extend an active grant beyond the current End Date specified in the Letter of Award. See Clause 1.6 in the HRB Policy on the Payment of Social Benefits. </t>
  </si>
  <si>
    <t>Current end date:</t>
  </si>
  <si>
    <t>Requested end date:</t>
  </si>
  <si>
    <t>Will the award be suspended for the period of leave?</t>
  </si>
  <si>
    <r>
      <t xml:space="preserve">If not, please provide justification for </t>
    </r>
    <r>
      <rPr>
        <u/>
        <sz val="11"/>
        <color theme="1"/>
        <rFont val="Calibri"/>
        <family val="2"/>
      </rPr>
      <t>NOT</t>
    </r>
    <r>
      <rPr>
        <sz val="11"/>
        <color theme="1"/>
        <rFont val="Calibri"/>
        <family val="2"/>
      </rPr>
      <t xml:space="preserve"> suspending award e.g. additional personnel employed on award</t>
    </r>
  </si>
  <si>
    <t>Will the staff member be replaced during the period of leave?*</t>
  </si>
  <si>
    <r>
      <t>*</t>
    </r>
    <r>
      <rPr>
        <i/>
        <sz val="11"/>
        <color theme="1"/>
        <rFont val="Calibri"/>
        <family val="2"/>
      </rPr>
      <t>If yes, please submit a Personnel Information Form (http://www.hrb.ie/research-strategy-funding/grant-holder-information/grant-related-forms/) for the new staff member when they have been identified.</t>
    </r>
  </si>
  <si>
    <t>Grant Cancellation:</t>
  </si>
  <si>
    <t>Please complete this section if you wish to cancel the grant before the end date previously agreed with the HRB.</t>
  </si>
  <si>
    <t>Start date of the Grant</t>
  </si>
  <si>
    <t>End date of the Grant:</t>
  </si>
  <si>
    <t>Proposed cancellation date:</t>
  </si>
  <si>
    <t>Please detail the reason for the cancellation of this grant:</t>
  </si>
  <si>
    <t xml:space="preserve">Note: After a Grant Cancellation request is approved by the HRB, the HRB will request an Final Report, including a detailed financial statement, from the Host Institution. </t>
  </si>
  <si>
    <r>
      <rPr>
        <b/>
        <sz val="7"/>
        <color theme="1"/>
        <rFont val="Times New Roman"/>
        <family val="1"/>
      </rPr>
      <t xml:space="preserve"> </t>
    </r>
    <r>
      <rPr>
        <b/>
        <sz val="16"/>
        <color theme="1"/>
        <rFont val="Calibri"/>
        <family val="2"/>
        <scheme val="minor"/>
      </rPr>
      <t>Grant Suspension</t>
    </r>
  </si>
  <si>
    <t>Grant Suspension:</t>
  </si>
  <si>
    <t>Please complete this section if you wish to suspend the grant for a fixed period.</t>
  </si>
  <si>
    <t xml:space="preserve">Please refer to the policy link below. </t>
  </si>
  <si>
    <t>Number of months of proposed suspension:</t>
  </si>
  <si>
    <t>Proposed Suspension date:</t>
  </si>
  <si>
    <t>Proposed Restart date:</t>
  </si>
  <si>
    <t>Proposed New end date:</t>
  </si>
  <si>
    <t>State clearly and in detailed the reason for requesting a suspension in your grant:</t>
  </si>
  <si>
    <t>*Employer Pension Contribution</t>
  </si>
  <si>
    <t xml:space="preserve">***Overheads contributions </t>
  </si>
  <si>
    <t>Role 2 
(Pay level (IUA scale or other))</t>
  </si>
  <si>
    <t>Overhead contribution %</t>
  </si>
  <si>
    <t>Review Tips</t>
  </si>
  <si>
    <t>*** Please amend overhead in the "Grant Information" tab using the percentage in the contract (25% / 30%).  No overhead is allowed on equipment,fees or social benefits</t>
  </si>
  <si>
    <t>Social Benefit Payment</t>
  </si>
  <si>
    <t>Social Benefit
(where applicable)</t>
  </si>
  <si>
    <t>**Running costs</t>
  </si>
  <si>
    <t>Table 1 - Final budget proposed for approval</t>
  </si>
  <si>
    <t>** Running costs: All infrastructure awards (e.g. CTIC,CRFC,DIFA,CTFA,CTN) should provide the detail as in the HRB Grant Letter or per last Letter of Variation (please add additional line items above e.g "Running costs 1: consultancy", "Running costs 2: Printing" etc) .   Running costs can be classified as a single line for other awards (e.g. ILP,APA, HRCI, SDAP and Career awards).</t>
  </si>
  <si>
    <t>FTE-&gt;</t>
  </si>
  <si>
    <t>2023 Stipend Increase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</si>
</sst>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3" formatCode="_-* #,##0.00_-;\-* #,##0.00_-;_-* &quot;-&quot;??_-;_-@_-"/>
    <numFmt numFmtId="164" formatCode="_-* #,##0_-;\-* #,##0_-;_-* &quot;-&quot;??_-;_-@_-"/>
    <numFmt numFmtId="165" formatCode="#,##0;[Red]\(#,##0\)"/>
    <numFmt numFmtId="166" formatCode="dd/mm/yyyy;@"/>
    <numFmt numFmtId="167" formatCode="[$-F800]dddd\,\ mmmm\ dd\,\ yyyy"/>
    <numFmt numFmtId="168" formatCode="#,##0;\(#,##0\)"/>
    <numFmt numFmtId="169" formatCode="0.000000"/>
  </numFmts>
  <fonts count="56" x14ac:knownFonts="1">
    <font>
      <sz val="11"/>
      <color theme="1"/>
      <name val="Calibri"/>
      <family val="2"/>
      <scheme val="minor"/>
    </font>
    <font>
      <sz val="11"/>
      <color theme="1"/>
      <name val="Calibri"/>
      <family val="2"/>
      <scheme val="minor"/>
    </font>
    <font>
      <b/>
      <sz val="11"/>
      <color theme="1"/>
      <name val="Calibri"/>
      <family val="2"/>
      <scheme val="minor"/>
    </font>
    <font>
      <b/>
      <sz val="16"/>
      <color theme="1"/>
      <name val="Calibri"/>
      <family val="2"/>
      <scheme val="minor"/>
    </font>
    <font>
      <b/>
      <sz val="7"/>
      <color theme="1"/>
      <name val="Times New Roman"/>
      <family val="1"/>
    </font>
    <font>
      <sz val="10"/>
      <color theme="1"/>
      <name val="Calibri"/>
      <family val="2"/>
    </font>
    <font>
      <b/>
      <sz val="11"/>
      <color theme="1"/>
      <name val="Calibri"/>
      <family val="2"/>
    </font>
    <font>
      <sz val="10"/>
      <color theme="1"/>
      <name val="Times New Roman"/>
      <family val="1"/>
    </font>
    <font>
      <sz val="11"/>
      <color theme="1"/>
      <name val="Calibri"/>
      <family val="2"/>
    </font>
    <font>
      <i/>
      <sz val="11"/>
      <color theme="1"/>
      <name val="Calibri"/>
      <family val="2"/>
    </font>
    <font>
      <u/>
      <sz val="11"/>
      <color theme="1"/>
      <name val="Calibri"/>
      <family val="2"/>
    </font>
    <font>
      <b/>
      <sz val="11"/>
      <color rgb="FF000000"/>
      <name val="Calibri"/>
      <family val="2"/>
    </font>
    <font>
      <sz val="11"/>
      <color rgb="FF000000"/>
      <name val="Calibri"/>
      <family val="2"/>
    </font>
    <font>
      <b/>
      <sz val="16"/>
      <color theme="1"/>
      <name val="Calibri"/>
      <family val="2"/>
    </font>
    <font>
      <b/>
      <sz val="14"/>
      <color theme="1"/>
      <name val="Calibri"/>
      <family val="2"/>
    </font>
    <font>
      <b/>
      <i/>
      <sz val="11"/>
      <color theme="1"/>
      <name val="Calibri"/>
      <family val="2"/>
    </font>
    <font>
      <sz val="11"/>
      <color theme="1"/>
      <name val="Symbol"/>
      <family val="1"/>
      <charset val="2"/>
    </font>
    <font>
      <sz val="7"/>
      <color theme="1"/>
      <name val="Times New Roman"/>
      <family val="1"/>
    </font>
    <font>
      <b/>
      <sz val="3"/>
      <color theme="1"/>
      <name val="Calibri"/>
      <family val="2"/>
    </font>
    <font>
      <sz val="3"/>
      <color theme="1"/>
      <name val="Calibri"/>
      <family val="2"/>
    </font>
    <font>
      <sz val="11"/>
      <name val="Calibri"/>
      <family val="2"/>
      <scheme val="minor"/>
    </font>
    <font>
      <u/>
      <sz val="11"/>
      <color theme="10"/>
      <name val="Calibri"/>
      <family val="2"/>
      <scheme val="minor"/>
    </font>
    <font>
      <u/>
      <sz val="11"/>
      <color rgb="FF000000"/>
      <name val="Calibri"/>
      <family val="2"/>
    </font>
    <font>
      <b/>
      <sz val="10"/>
      <color theme="1"/>
      <name val="Calibri"/>
      <family val="2"/>
    </font>
    <font>
      <b/>
      <sz val="16"/>
      <color theme="1"/>
      <name val="Calibri"/>
      <family val="1"/>
      <scheme val="minor"/>
    </font>
    <font>
      <sz val="11"/>
      <name val="Calibri"/>
      <family val="2"/>
    </font>
    <font>
      <b/>
      <u/>
      <sz val="11"/>
      <color theme="1"/>
      <name val="Calibri"/>
      <family val="2"/>
      <scheme val="minor"/>
    </font>
    <font>
      <b/>
      <u/>
      <sz val="11"/>
      <color theme="1"/>
      <name val="Calibri"/>
      <family val="2"/>
    </font>
    <font>
      <sz val="11"/>
      <color rgb="FF0070C0"/>
      <name val="Calibri"/>
      <family val="2"/>
      <scheme val="minor"/>
    </font>
    <font>
      <b/>
      <sz val="11"/>
      <color rgb="FF00B050"/>
      <name val="Calibri"/>
      <family val="2"/>
      <scheme val="minor"/>
    </font>
    <font>
      <b/>
      <sz val="11"/>
      <color rgb="FFFF0000"/>
      <name val="Calibri"/>
      <family val="2"/>
      <scheme val="minor"/>
    </font>
    <font>
      <b/>
      <sz val="11"/>
      <color theme="1"/>
      <name val="Times New Roman"/>
      <family val="1"/>
    </font>
    <font>
      <b/>
      <i/>
      <sz val="11"/>
      <color theme="1"/>
      <name val="Calibri"/>
      <family val="2"/>
      <scheme val="minor"/>
    </font>
    <font>
      <b/>
      <sz val="11"/>
      <color theme="1"/>
      <name val="Calibri"/>
      <family val="1"/>
      <scheme val="minor"/>
    </font>
    <font>
      <sz val="11"/>
      <color theme="1"/>
      <name val="Times New Roman"/>
      <family val="1"/>
    </font>
    <font>
      <sz val="12"/>
      <color theme="1"/>
      <name val="Calibri"/>
      <family val="2"/>
      <scheme val="minor"/>
    </font>
    <font>
      <sz val="11"/>
      <color theme="1"/>
      <name val="Arial"/>
      <family val="2"/>
    </font>
    <font>
      <sz val="12"/>
      <color theme="1"/>
      <name val="Calibri"/>
      <family val="2"/>
    </font>
    <font>
      <i/>
      <sz val="12"/>
      <color theme="1"/>
      <name val="Calibri"/>
      <family val="2"/>
    </font>
    <font>
      <b/>
      <sz val="14"/>
      <color theme="1"/>
      <name val="Calibri"/>
      <family val="2"/>
      <scheme val="minor"/>
    </font>
    <font>
      <b/>
      <u/>
      <sz val="12"/>
      <color theme="1"/>
      <name val="Calibri"/>
      <family val="2"/>
      <scheme val="minor"/>
    </font>
    <font>
      <i/>
      <sz val="11"/>
      <color theme="1"/>
      <name val="Calibri"/>
      <family val="2"/>
      <scheme val="minor"/>
    </font>
    <font>
      <b/>
      <sz val="11"/>
      <color rgb="FFFF0000"/>
      <name val="Calibri"/>
      <family val="2"/>
    </font>
    <font>
      <sz val="11"/>
      <color rgb="FFFF0000"/>
      <name val="Calibri"/>
      <family val="2"/>
      <scheme val="minor"/>
    </font>
    <font>
      <b/>
      <sz val="20"/>
      <color theme="1"/>
      <name val="Calibri"/>
      <family val="2"/>
    </font>
    <font>
      <b/>
      <sz val="14"/>
      <color rgb="FFFF0000"/>
      <name val="Calibri"/>
      <family val="2"/>
      <scheme val="minor"/>
    </font>
    <font>
      <sz val="14"/>
      <color theme="1"/>
      <name val="Calibri"/>
      <family val="2"/>
      <scheme val="minor"/>
    </font>
    <font>
      <sz val="14"/>
      <color rgb="FFFF0000"/>
      <name val="Calibri"/>
      <family val="2"/>
      <scheme val="minor"/>
    </font>
    <font>
      <u/>
      <sz val="19"/>
      <color theme="10"/>
      <name val="Calibri"/>
      <family val="2"/>
      <scheme val="minor"/>
    </font>
    <font>
      <sz val="19"/>
      <color theme="1"/>
      <name val="Calibri"/>
      <family val="2"/>
      <scheme val="minor"/>
    </font>
    <font>
      <b/>
      <sz val="12"/>
      <color theme="1"/>
      <name val="Calibri"/>
      <family val="2"/>
    </font>
    <font>
      <sz val="9"/>
      <color theme="1"/>
      <name val="Calibri"/>
      <family val="2"/>
    </font>
    <font>
      <i/>
      <sz val="9"/>
      <color theme="1"/>
      <name val="Calibri"/>
      <family val="2"/>
    </font>
    <font>
      <b/>
      <i/>
      <sz val="9"/>
      <color theme="1"/>
      <name val="Calibri"/>
      <family val="2"/>
    </font>
    <font>
      <sz val="9"/>
      <color indexed="81"/>
      <name val="Tahoma"/>
      <family val="2"/>
    </font>
    <font>
      <b/>
      <sz val="9"/>
      <color indexed="81"/>
      <name val="Tahoma"/>
      <family val="2"/>
    </font>
  </fonts>
  <fills count="9">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A6A6A6"/>
        <bgColor indexed="64"/>
      </patternFill>
    </fill>
    <fill>
      <patternFill patternType="solid">
        <fgColor rgb="FFD9D9D9"/>
        <bgColor indexed="64"/>
      </patternFill>
    </fill>
    <fill>
      <patternFill patternType="solid">
        <fgColor theme="0"/>
        <bgColor indexed="64"/>
      </patternFill>
    </fill>
    <fill>
      <patternFill patternType="solid">
        <fgColor theme="6" tint="0.79998168889431442"/>
        <bgColor indexed="64"/>
      </patternFill>
    </fill>
    <fill>
      <patternFill patternType="gray125">
        <bgColor theme="0" tint="-4.9989318521683403E-2"/>
      </patternFill>
    </fill>
  </fills>
  <borders count="72">
    <border>
      <left/>
      <right/>
      <top/>
      <bottom/>
      <diagonal/>
    </border>
    <border>
      <left style="medium">
        <color rgb="FF999999"/>
      </left>
      <right style="medium">
        <color rgb="FF999999"/>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rgb="FF999999"/>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indexed="64"/>
      </right>
      <top style="medium">
        <color rgb="FF000000"/>
      </top>
      <bottom style="medium">
        <color rgb="FF000000"/>
      </bottom>
      <diagonal/>
    </border>
    <border>
      <left/>
      <right style="medium">
        <color indexed="64"/>
      </right>
      <top/>
      <bottom style="medium">
        <color rgb="FF000000"/>
      </bottom>
      <diagonal/>
    </border>
    <border>
      <left style="medium">
        <color rgb="FF000000"/>
      </left>
      <right/>
      <top style="medium">
        <color rgb="FF000000"/>
      </top>
      <bottom style="medium">
        <color rgb="FF000000"/>
      </bottom>
      <diagonal/>
    </border>
    <border>
      <left style="medium">
        <color rgb="FF000000"/>
      </left>
      <right/>
      <top/>
      <bottom style="medium">
        <color rgb="FF000000"/>
      </bottom>
      <diagonal/>
    </border>
    <border>
      <left/>
      <right/>
      <top style="medium">
        <color rgb="FF000000"/>
      </top>
      <bottom/>
      <diagonal/>
    </border>
    <border>
      <left style="medium">
        <color indexed="64"/>
      </left>
      <right/>
      <top style="medium">
        <color indexed="64"/>
      </top>
      <bottom style="medium">
        <color rgb="FF000000"/>
      </bottom>
      <diagonal/>
    </border>
    <border>
      <left style="medium">
        <color indexed="64"/>
      </left>
      <right/>
      <top/>
      <bottom style="medium">
        <color rgb="FF000000"/>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style="medium">
        <color indexed="64"/>
      </top>
      <bottom style="medium">
        <color indexed="64"/>
      </bottom>
      <diagonal/>
    </border>
    <border>
      <left style="thin">
        <color indexed="64"/>
      </left>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s>
  <cellStyleXfs count="3">
    <xf numFmtId="0" fontId="0" fillId="0" borderId="0"/>
    <xf numFmtId="43" fontId="1" fillId="0" borderId="0" applyFont="0" applyFill="0" applyBorder="0" applyAlignment="0" applyProtection="0"/>
    <xf numFmtId="0" fontId="21" fillId="0" borderId="0" applyNumberFormat="0" applyFill="0" applyBorder="0" applyAlignment="0" applyProtection="0"/>
  </cellStyleXfs>
  <cellXfs count="476">
    <xf numFmtId="0" fontId="0" fillId="0" borderId="0" xfId="0"/>
    <xf numFmtId="0" fontId="5" fillId="0" borderId="0" xfId="0" applyFont="1" applyAlignment="1">
      <alignment horizontal="justify" vertical="center"/>
    </xf>
    <xf numFmtId="0" fontId="6" fillId="0" borderId="0" xfId="0" applyFont="1" applyAlignment="1">
      <alignment horizontal="justify" vertical="center"/>
    </xf>
    <xf numFmtId="0" fontId="8" fillId="0" borderId="0" xfId="0" applyFont="1" applyAlignment="1">
      <alignment horizontal="justify" vertical="center"/>
    </xf>
    <xf numFmtId="0" fontId="11" fillId="0" borderId="5" xfId="0" applyFont="1" applyBorder="1" applyAlignment="1">
      <alignment horizontal="center" vertical="center" wrapText="1"/>
    </xf>
    <xf numFmtId="0" fontId="11" fillId="0" borderId="5" xfId="0" applyFont="1" applyBorder="1" applyAlignment="1">
      <alignment horizontal="center" vertical="center"/>
    </xf>
    <xf numFmtId="0" fontId="3" fillId="0" borderId="0" xfId="0" applyFont="1" applyAlignment="1">
      <alignment vertical="center"/>
    </xf>
    <xf numFmtId="0" fontId="6" fillId="0" borderId="0" xfId="0" applyFont="1" applyAlignment="1">
      <alignment vertical="center"/>
    </xf>
    <xf numFmtId="0" fontId="6" fillId="0" borderId="0" xfId="0" applyFont="1" applyAlignment="1">
      <alignment horizontal="center" vertical="center" wrapText="1"/>
    </xf>
    <xf numFmtId="0" fontId="8" fillId="0" borderId="0" xfId="0" applyFont="1" applyAlignment="1">
      <alignment vertical="center"/>
    </xf>
    <xf numFmtId="0" fontId="6" fillId="0" borderId="0" xfId="0" applyFont="1" applyAlignment="1">
      <alignment vertical="center" wrapText="1"/>
    </xf>
    <xf numFmtId="0" fontId="8" fillId="0" borderId="0" xfId="0" applyFont="1" applyAlignment="1">
      <alignment vertical="center" wrapText="1"/>
    </xf>
    <xf numFmtId="0" fontId="8" fillId="0" borderId="0" xfId="0" applyFont="1" applyAlignment="1">
      <alignment horizontal="center" vertical="center" wrapText="1"/>
    </xf>
    <xf numFmtId="0" fontId="6" fillId="0" borderId="12" xfId="0" applyFont="1" applyBorder="1" applyAlignment="1">
      <alignment horizontal="center" vertical="center" wrapText="1"/>
    </xf>
    <xf numFmtId="0" fontId="6" fillId="0" borderId="13" xfId="0" applyFont="1" applyBorder="1" applyAlignment="1">
      <alignment horizontal="center" vertical="center" wrapText="1"/>
    </xf>
    <xf numFmtId="0" fontId="5" fillId="0" borderId="14" xfId="0" applyFont="1" applyBorder="1" applyAlignment="1">
      <alignment vertical="center" wrapText="1"/>
    </xf>
    <xf numFmtId="0" fontId="18" fillId="0" borderId="14" xfId="0" applyFont="1" applyBorder="1" applyAlignment="1">
      <alignment horizontal="left" vertical="center" wrapText="1" indent="1"/>
    </xf>
    <xf numFmtId="0" fontId="6" fillId="2" borderId="14" xfId="0" applyFont="1" applyFill="1" applyBorder="1" applyAlignment="1">
      <alignment horizontal="left" vertical="center" wrapText="1"/>
    </xf>
    <xf numFmtId="0" fontId="20" fillId="0" borderId="0" xfId="0" applyFont="1"/>
    <xf numFmtId="0" fontId="0" fillId="0" borderId="0" xfId="0" applyAlignment="1">
      <alignment horizontal="left"/>
    </xf>
    <xf numFmtId="0" fontId="23" fillId="0" borderId="0" xfId="0" applyFont="1" applyAlignment="1">
      <alignment horizontal="justify" vertical="center"/>
    </xf>
    <xf numFmtId="0" fontId="8" fillId="0" borderId="1" xfId="0" applyFont="1" applyBorder="1" applyAlignment="1">
      <alignment vertical="center" wrapText="1"/>
    </xf>
    <xf numFmtId="164" fontId="18" fillId="0" borderId="7" xfId="1" applyNumberFormat="1" applyFont="1" applyBorder="1" applyAlignment="1">
      <alignment horizontal="center" vertical="center" wrapText="1"/>
    </xf>
    <xf numFmtId="164" fontId="19" fillId="0" borderId="15" xfId="1" applyNumberFormat="1" applyFont="1" applyBorder="1" applyAlignment="1">
      <alignment horizontal="center" vertical="center" wrapText="1"/>
    </xf>
    <xf numFmtId="0" fontId="8" fillId="0" borderId="0" xfId="0" applyFont="1" applyAlignment="1">
      <alignment horizontal="left" vertical="center"/>
    </xf>
    <xf numFmtId="0" fontId="8" fillId="0" borderId="0" xfId="0" applyFont="1" applyAlignment="1">
      <alignment horizontal="left" vertical="center" wrapText="1"/>
    </xf>
    <xf numFmtId="0" fontId="6" fillId="0" borderId="0" xfId="0" applyFont="1" applyAlignment="1">
      <alignment horizontal="left" vertical="center"/>
    </xf>
    <xf numFmtId="0" fontId="6" fillId="0" borderId="7" xfId="0" applyFont="1" applyBorder="1" applyAlignment="1">
      <alignment horizontal="left" vertical="center" wrapText="1"/>
    </xf>
    <xf numFmtId="0" fontId="2" fillId="0" borderId="0" xfId="0" applyFont="1"/>
    <xf numFmtId="0" fontId="8" fillId="0" borderId="0" xfId="0" applyFont="1"/>
    <xf numFmtId="0" fontId="6" fillId="0" borderId="7" xfId="0" applyFont="1" applyBorder="1" applyAlignment="1">
      <alignment horizontal="justify" vertical="center" wrapText="1"/>
    </xf>
    <xf numFmtId="0" fontId="8" fillId="0" borderId="0" xfId="0" applyFont="1" applyAlignment="1">
      <alignment horizontal="justify" vertical="center" wrapText="1"/>
    </xf>
    <xf numFmtId="0" fontId="8" fillId="0" borderId="7" xfId="0" applyFont="1" applyBorder="1" applyAlignment="1">
      <alignment vertical="center" wrapText="1"/>
    </xf>
    <xf numFmtId="0" fontId="0" fillId="0" borderId="7" xfId="0" applyBorder="1"/>
    <xf numFmtId="0" fontId="8" fillId="0" borderId="11" xfId="0" applyFont="1" applyBorder="1" applyAlignment="1">
      <alignment vertical="center" wrapText="1"/>
    </xf>
    <xf numFmtId="0" fontId="0" fillId="0" borderId="15" xfId="0" applyBorder="1"/>
    <xf numFmtId="0" fontId="8" fillId="0" borderId="16" xfId="0" applyFont="1" applyBorder="1" applyAlignment="1">
      <alignment vertical="center" wrapText="1"/>
    </xf>
    <xf numFmtId="0" fontId="12" fillId="0" borderId="0" xfId="0" applyFont="1" applyAlignment="1">
      <alignment vertical="center"/>
    </xf>
    <xf numFmtId="0" fontId="8" fillId="0" borderId="0" xfId="0" applyFont="1" applyAlignment="1">
      <alignment horizontal="left"/>
    </xf>
    <xf numFmtId="0" fontId="25" fillId="0" borderId="0" xfId="0" applyFont="1"/>
    <xf numFmtId="0" fontId="26" fillId="0" borderId="0" xfId="0" applyFont="1" applyAlignment="1">
      <alignment horizontal="left" vertical="top"/>
    </xf>
    <xf numFmtId="0" fontId="20" fillId="0" borderId="0" xfId="0" applyFont="1" applyAlignment="1">
      <alignment horizontal="left" vertical="top"/>
    </xf>
    <xf numFmtId="0" fontId="26" fillId="0" borderId="0" xfId="0" applyFont="1"/>
    <xf numFmtId="0" fontId="14" fillId="0" borderId="0" xfId="0" applyFont="1" applyAlignment="1">
      <alignment vertical="center"/>
    </xf>
    <xf numFmtId="0" fontId="0" fillId="0" borderId="0" xfId="0" applyAlignment="1">
      <alignment horizontal="left" wrapText="1"/>
    </xf>
    <xf numFmtId="0" fontId="14" fillId="0" borderId="0" xfId="0" applyFont="1" applyAlignment="1">
      <alignment horizontal="left" vertical="center" wrapText="1"/>
    </xf>
    <xf numFmtId="0" fontId="6" fillId="0" borderId="0" xfId="0" applyFont="1" applyAlignment="1">
      <alignment horizontal="left" vertical="center" wrapText="1"/>
    </xf>
    <xf numFmtId="0" fontId="2" fillId="0" borderId="0" xfId="0" applyFont="1" applyAlignment="1">
      <alignment horizontal="left"/>
    </xf>
    <xf numFmtId="0" fontId="2" fillId="0" borderId="0" xfId="0" applyFont="1" applyAlignment="1">
      <alignment vertical="center"/>
    </xf>
    <xf numFmtId="0" fontId="3" fillId="0" borderId="0" xfId="0" applyFont="1"/>
    <xf numFmtId="0" fontId="0" fillId="0" borderId="0" xfId="0" applyAlignment="1">
      <alignment horizontal="center"/>
    </xf>
    <xf numFmtId="0" fontId="8" fillId="0" borderId="14" xfId="0" applyFont="1" applyBorder="1" applyAlignment="1">
      <alignment vertical="center" wrapText="1"/>
    </xf>
    <xf numFmtId="0" fontId="6" fillId="0" borderId="11" xfId="0" applyFont="1" applyBorder="1" applyAlignment="1">
      <alignment vertical="center" wrapText="1"/>
    </xf>
    <xf numFmtId="0" fontId="6" fillId="0" borderId="14" xfId="0" applyFont="1" applyBorder="1" applyAlignment="1">
      <alignment vertical="center" wrapText="1"/>
    </xf>
    <xf numFmtId="0" fontId="6" fillId="0" borderId="7" xfId="0" applyFont="1" applyBorder="1" applyAlignment="1">
      <alignment vertical="center" wrapText="1"/>
    </xf>
    <xf numFmtId="0" fontId="6" fillId="0" borderId="7" xfId="0" applyFont="1" applyBorder="1" applyAlignment="1">
      <alignment horizontal="center" vertical="center" wrapText="1"/>
    </xf>
    <xf numFmtId="0" fontId="29" fillId="0" borderId="7" xfId="0" applyFont="1" applyBorder="1" applyAlignment="1">
      <alignment horizontal="center"/>
    </xf>
    <xf numFmtId="0" fontId="30" fillId="0" borderId="7" xfId="0" applyFont="1" applyBorder="1" applyAlignment="1">
      <alignment horizontal="center"/>
    </xf>
    <xf numFmtId="0" fontId="0" fillId="0" borderId="7" xfId="0" applyBorder="1" applyAlignment="1">
      <alignment horizontal="center"/>
    </xf>
    <xf numFmtId="0" fontId="11" fillId="0" borderId="26" xfId="0" applyFont="1" applyBorder="1" applyAlignment="1">
      <alignment horizontal="center" vertical="center"/>
    </xf>
    <xf numFmtId="0" fontId="11" fillId="0" borderId="27" xfId="0" applyFont="1" applyBorder="1" applyAlignment="1">
      <alignment horizontal="center" vertical="center"/>
    </xf>
    <xf numFmtId="0" fontId="2" fillId="0" borderId="37" xfId="0" applyFont="1" applyBorder="1"/>
    <xf numFmtId="0" fontId="2" fillId="0" borderId="4" xfId="0" applyFont="1" applyBorder="1"/>
    <xf numFmtId="0" fontId="8" fillId="0" borderId="0" xfId="0" applyFont="1" applyAlignment="1">
      <alignment horizontal="center" vertical="center"/>
    </xf>
    <xf numFmtId="0" fontId="6" fillId="0" borderId="16" xfId="0" applyFont="1" applyBorder="1" applyAlignment="1">
      <alignment vertical="center" wrapText="1"/>
    </xf>
    <xf numFmtId="0" fontId="0" fillId="0" borderId="0" xfId="0" applyAlignment="1">
      <alignment wrapText="1"/>
    </xf>
    <xf numFmtId="0" fontId="27" fillId="0" borderId="0" xfId="0" applyFont="1" applyAlignment="1">
      <alignment horizontal="left" vertical="center"/>
    </xf>
    <xf numFmtId="0" fontId="2" fillId="0" borderId="0" xfId="0" applyFont="1" applyAlignment="1">
      <alignment horizontal="left" vertical="center"/>
    </xf>
    <xf numFmtId="0" fontId="6" fillId="0" borderId="0" xfId="0" applyFont="1" applyAlignment="1">
      <alignment horizontal="center" vertical="center"/>
    </xf>
    <xf numFmtId="0" fontId="6" fillId="0" borderId="17" xfId="0" applyFont="1" applyBorder="1" applyAlignment="1">
      <alignment horizontal="center" vertical="center" wrapText="1"/>
    </xf>
    <xf numFmtId="0" fontId="6" fillId="0" borderId="18" xfId="0" applyFont="1" applyBorder="1" applyAlignment="1">
      <alignment horizontal="center" vertical="center" wrapText="1"/>
    </xf>
    <xf numFmtId="0" fontId="23" fillId="2" borderId="14" xfId="0" applyFont="1" applyFill="1" applyBorder="1" applyAlignment="1">
      <alignment horizontal="left" vertical="center" wrapText="1"/>
    </xf>
    <xf numFmtId="0" fontId="6" fillId="0" borderId="14" xfId="0" applyFont="1" applyBorder="1" applyAlignment="1">
      <alignment horizontal="left" vertical="center" wrapText="1"/>
    </xf>
    <xf numFmtId="0" fontId="8" fillId="0" borderId="39" xfId="0" applyFont="1" applyBorder="1" applyAlignment="1">
      <alignment vertical="center" wrapText="1"/>
    </xf>
    <xf numFmtId="0" fontId="6" fillId="2" borderId="45" xfId="0" applyFont="1" applyFill="1" applyBorder="1" applyAlignment="1">
      <alignment horizontal="left" vertical="center" wrapText="1"/>
    </xf>
    <xf numFmtId="0" fontId="6" fillId="2" borderId="16" xfId="0" applyFont="1" applyFill="1" applyBorder="1" applyAlignment="1">
      <alignment horizontal="center" vertical="center" wrapText="1"/>
    </xf>
    <xf numFmtId="0" fontId="6" fillId="2" borderId="18" xfId="0" applyFont="1" applyFill="1" applyBorder="1" applyAlignment="1">
      <alignment horizontal="center" vertical="center" wrapText="1"/>
    </xf>
    <xf numFmtId="0" fontId="37" fillId="0" borderId="49" xfId="0" applyFont="1" applyBorder="1" applyAlignment="1">
      <alignment horizontal="justify" vertical="center" wrapText="1"/>
    </xf>
    <xf numFmtId="0" fontId="8" fillId="0" borderId="49" xfId="0" applyFont="1" applyBorder="1" applyAlignment="1">
      <alignment horizontal="justify" vertical="center" wrapText="1"/>
    </xf>
    <xf numFmtId="0" fontId="35" fillId="0" borderId="53" xfId="0" applyFont="1" applyBorder="1" applyAlignment="1">
      <alignment vertical="center" wrapText="1"/>
    </xf>
    <xf numFmtId="0" fontId="35" fillId="0" borderId="54" xfId="0" applyFont="1" applyBorder="1" applyAlignment="1">
      <alignment vertical="center" wrapText="1"/>
    </xf>
    <xf numFmtId="0" fontId="36" fillId="0" borderId="52" xfId="0" applyFont="1" applyBorder="1" applyAlignment="1">
      <alignment vertical="center" wrapText="1"/>
    </xf>
    <xf numFmtId="0" fontId="36" fillId="0" borderId="0" xfId="0" applyFont="1" applyAlignment="1">
      <alignment vertical="center" wrapText="1"/>
    </xf>
    <xf numFmtId="0" fontId="0" fillId="6" borderId="0" xfId="0" applyFill="1"/>
    <xf numFmtId="43" fontId="8" fillId="0" borderId="7" xfId="1" applyFont="1" applyFill="1" applyBorder="1" applyAlignment="1">
      <alignment horizontal="center" vertical="center" wrapText="1"/>
    </xf>
    <xf numFmtId="0" fontId="39" fillId="0" borderId="0" xfId="0" applyFont="1"/>
    <xf numFmtId="0" fontId="0" fillId="0" borderId="55" xfId="0" applyBorder="1" applyAlignment="1">
      <alignment vertical="center" wrapText="1"/>
    </xf>
    <xf numFmtId="0" fontId="0" fillId="0" borderId="56" xfId="0" applyBorder="1" applyAlignment="1">
      <alignment vertical="center" wrapText="1"/>
    </xf>
    <xf numFmtId="0" fontId="8" fillId="0" borderId="55" xfId="0" applyFont="1" applyBorder="1" applyAlignment="1">
      <alignment horizontal="justify" vertical="center" wrapText="1"/>
    </xf>
    <xf numFmtId="0" fontId="8" fillId="0" borderId="48" xfId="0" applyFont="1" applyBorder="1" applyAlignment="1">
      <alignment horizontal="left" vertical="center" wrapText="1"/>
    </xf>
    <xf numFmtId="0" fontId="8" fillId="0" borderId="51" xfId="0" applyFont="1" applyBorder="1" applyAlignment="1">
      <alignment horizontal="left" vertical="center" wrapText="1"/>
    </xf>
    <xf numFmtId="0" fontId="8" fillId="0" borderId="49" xfId="0" applyFont="1" applyBorder="1" applyAlignment="1">
      <alignment horizontal="left" vertical="center" wrapText="1"/>
    </xf>
    <xf numFmtId="0" fontId="8" fillId="0" borderId="48" xfId="0" applyFont="1" applyBorder="1" applyAlignment="1">
      <alignment horizontal="justify" vertical="center" wrapText="1"/>
    </xf>
    <xf numFmtId="0" fontId="8" fillId="0" borderId="56" xfId="0" applyFont="1" applyBorder="1" applyAlignment="1">
      <alignment horizontal="justify" vertical="center" wrapText="1"/>
    </xf>
    <xf numFmtId="0" fontId="0" fillId="0" borderId="46" xfId="0" applyBorder="1" applyAlignment="1">
      <alignment vertical="center" wrapText="1"/>
    </xf>
    <xf numFmtId="0" fontId="0" fillId="0" borderId="48" xfId="0" applyBorder="1" applyAlignment="1">
      <alignment vertical="center" wrapText="1"/>
    </xf>
    <xf numFmtId="0" fontId="40" fillId="0" borderId="0" xfId="0" applyFont="1" applyAlignment="1">
      <alignment horizontal="left" vertical="top"/>
    </xf>
    <xf numFmtId="0" fontId="21" fillId="0" borderId="0" xfId="2" applyAlignment="1">
      <alignment horizontal="left" vertical="center" wrapText="1"/>
    </xf>
    <xf numFmtId="43" fontId="6" fillId="0" borderId="7" xfId="1" applyFont="1" applyFill="1" applyBorder="1" applyAlignment="1">
      <alignment horizontal="right" vertical="center" wrapText="1"/>
    </xf>
    <xf numFmtId="0" fontId="21" fillId="0" borderId="0" xfId="2" applyFill="1" applyAlignment="1">
      <alignment vertical="center"/>
    </xf>
    <xf numFmtId="0" fontId="8" fillId="0" borderId="26" xfId="0" applyFont="1" applyBorder="1" applyAlignment="1">
      <alignment horizontal="left" vertical="center" wrapText="1"/>
    </xf>
    <xf numFmtId="0" fontId="30" fillId="0" borderId="0" xfId="0" applyFont="1"/>
    <xf numFmtId="0" fontId="42" fillId="0" borderId="0" xfId="0" applyFont="1"/>
    <xf numFmtId="0" fontId="43" fillId="0" borderId="0" xfId="0" applyFont="1"/>
    <xf numFmtId="0" fontId="30" fillId="0" borderId="0" xfId="0" applyFont="1" applyAlignment="1">
      <alignment vertical="center"/>
    </xf>
    <xf numFmtId="166" fontId="0" fillId="0" borderId="0" xfId="0" applyNumberFormat="1"/>
    <xf numFmtId="2" fontId="8" fillId="0" borderId="13" xfId="0" applyNumberFormat="1" applyFont="1" applyBorder="1" applyAlignment="1">
      <alignment horizontal="justify" vertical="center" wrapText="1"/>
    </xf>
    <xf numFmtId="0" fontId="28" fillId="0" borderId="0" xfId="0" applyFont="1"/>
    <xf numFmtId="0" fontId="29" fillId="0" borderId="7" xfId="0" applyFont="1" applyBorder="1" applyAlignment="1">
      <alignment horizontal="center" wrapText="1"/>
    </xf>
    <xf numFmtId="0" fontId="2" fillId="0" borderId="0" xfId="0" applyFont="1" applyAlignment="1">
      <alignment horizontal="left" vertical="top"/>
    </xf>
    <xf numFmtId="0" fontId="20" fillId="0" borderId="7" xfId="0" applyFont="1" applyBorder="1" applyAlignment="1">
      <alignment horizontal="center" wrapText="1"/>
    </xf>
    <xf numFmtId="0" fontId="20" fillId="0" borderId="7" xfId="0" applyFont="1" applyBorder="1" applyAlignment="1">
      <alignment horizontal="center" vertical="center" wrapText="1"/>
    </xf>
    <xf numFmtId="0" fontId="2" fillId="3" borderId="7" xfId="0" applyFont="1" applyFill="1" applyBorder="1" applyAlignment="1">
      <alignment horizontal="center" wrapText="1"/>
    </xf>
    <xf numFmtId="167" fontId="6" fillId="0" borderId="7" xfId="0" applyNumberFormat="1" applyFont="1" applyBorder="1" applyAlignment="1">
      <alignment horizontal="justify" vertical="center" wrapText="1"/>
    </xf>
    <xf numFmtId="0" fontId="41" fillId="0" borderId="0" xfId="0" applyFont="1"/>
    <xf numFmtId="167" fontId="6" fillId="0" borderId="37" xfId="0" applyNumberFormat="1" applyFont="1" applyBorder="1" applyAlignment="1">
      <alignment vertical="center"/>
    </xf>
    <xf numFmtId="167" fontId="0" fillId="0" borderId="37" xfId="0" applyNumberFormat="1" applyBorder="1"/>
    <xf numFmtId="167" fontId="8" fillId="0" borderId="13" xfId="1" applyNumberFormat="1" applyFont="1" applyBorder="1" applyAlignment="1">
      <alignment horizontal="justify" vertical="center" wrapText="1"/>
    </xf>
    <xf numFmtId="167" fontId="8" fillId="0" borderId="15" xfId="0" applyNumberFormat="1" applyFont="1" applyBorder="1" applyAlignment="1">
      <alignment horizontal="justify" vertical="center" wrapText="1"/>
    </xf>
    <xf numFmtId="167" fontId="8" fillId="0" borderId="18" xfId="0" applyNumberFormat="1" applyFont="1" applyBorder="1" applyAlignment="1">
      <alignment horizontal="justify" vertical="center" wrapText="1"/>
    </xf>
    <xf numFmtId="0" fontId="46" fillId="0" borderId="0" xfId="0" applyFont="1"/>
    <xf numFmtId="167" fontId="39" fillId="7" borderId="0" xfId="0" applyNumberFormat="1" applyFont="1" applyFill="1"/>
    <xf numFmtId="0" fontId="42" fillId="0" borderId="0" xfId="0" applyFont="1" applyAlignment="1">
      <alignment vertical="center" wrapText="1"/>
    </xf>
    <xf numFmtId="0" fontId="25" fillId="0" borderId="7" xfId="0" applyFont="1" applyBorder="1" applyAlignment="1">
      <alignment horizontal="center"/>
    </xf>
    <xf numFmtId="0" fontId="8" fillId="0" borderId="58" xfId="0" applyFont="1" applyBorder="1" applyAlignment="1">
      <alignment horizontal="justify" vertical="center" wrapText="1"/>
    </xf>
    <xf numFmtId="0" fontId="8" fillId="0" borderId="59" xfId="0" applyFont="1" applyBorder="1" applyAlignment="1">
      <alignment horizontal="left" vertical="center" wrapText="1"/>
    </xf>
    <xf numFmtId="0" fontId="49" fillId="0" borderId="0" xfId="0" applyFont="1"/>
    <xf numFmtId="0" fontId="6" fillId="0" borderId="37" xfId="0" applyFont="1" applyBorder="1" applyAlignment="1">
      <alignment horizontal="center" vertical="center"/>
    </xf>
    <xf numFmtId="14" fontId="44" fillId="0" borderId="0" xfId="0" applyNumberFormat="1" applyFont="1" applyAlignment="1">
      <alignment horizontal="center" vertical="center"/>
    </xf>
    <xf numFmtId="167" fontId="39" fillId="0" borderId="0" xfId="0" applyNumberFormat="1" applyFont="1"/>
    <xf numFmtId="14" fontId="50" fillId="7" borderId="0" xfId="0" applyNumberFormat="1" applyFont="1" applyFill="1" applyAlignment="1">
      <alignment horizontal="center" vertical="center"/>
    </xf>
    <xf numFmtId="166" fontId="35" fillId="0" borderId="47" xfId="0" applyNumberFormat="1" applyFont="1" applyBorder="1" applyAlignment="1">
      <alignment vertical="center" wrapText="1"/>
    </xf>
    <xf numFmtId="166" fontId="35" fillId="0" borderId="49" xfId="0" applyNumberFormat="1" applyFont="1" applyBorder="1" applyAlignment="1">
      <alignment vertical="center" wrapText="1"/>
    </xf>
    <xf numFmtId="0" fontId="8" fillId="0" borderId="37" xfId="0" applyFont="1" applyBorder="1" applyAlignment="1">
      <alignment vertical="center" wrapText="1"/>
    </xf>
    <xf numFmtId="43" fontId="6" fillId="0" borderId="7" xfId="1" applyFont="1" applyFill="1" applyBorder="1" applyAlignment="1">
      <alignment horizontal="center" vertical="center" wrapText="1"/>
    </xf>
    <xf numFmtId="0" fontId="45" fillId="0" borderId="0" xfId="0" applyFont="1" applyAlignment="1">
      <alignment vertical="center"/>
    </xf>
    <xf numFmtId="0" fontId="8" fillId="0" borderId="6" xfId="0" applyFont="1" applyBorder="1" applyAlignment="1">
      <alignment vertical="center" wrapText="1"/>
    </xf>
    <xf numFmtId="0" fontId="6" fillId="2" borderId="60" xfId="0" applyFont="1" applyFill="1" applyBorder="1" applyAlignment="1">
      <alignment horizontal="center" vertical="center" wrapText="1"/>
    </xf>
    <xf numFmtId="0" fontId="6" fillId="2" borderId="61" xfId="0" applyFont="1" applyFill="1" applyBorder="1" applyAlignment="1">
      <alignment horizontal="center" vertical="center" wrapText="1"/>
    </xf>
    <xf numFmtId="0" fontId="23" fillId="2" borderId="19" xfId="0" applyFont="1" applyFill="1" applyBorder="1" applyAlignment="1">
      <alignment vertical="center" wrapText="1"/>
    </xf>
    <xf numFmtId="165" fontId="6" fillId="2" borderId="10" xfId="1" applyNumberFormat="1" applyFont="1" applyFill="1" applyBorder="1" applyAlignment="1">
      <alignment horizontal="center" vertical="center" wrapText="1"/>
    </xf>
    <xf numFmtId="165" fontId="8" fillId="2" borderId="20" xfId="1" applyNumberFormat="1" applyFont="1" applyFill="1" applyBorder="1" applyAlignment="1">
      <alignment horizontal="center" vertical="center" wrapText="1"/>
    </xf>
    <xf numFmtId="0" fontId="23" fillId="0" borderId="14" xfId="0" applyFont="1" applyBorder="1" applyAlignment="1">
      <alignment horizontal="left" vertical="center" wrapText="1"/>
    </xf>
    <xf numFmtId="0" fontId="0" fillId="0" borderId="0" xfId="0" applyProtection="1">
      <protection locked="0"/>
    </xf>
    <xf numFmtId="43" fontId="8" fillId="0" borderId="0" xfId="1" applyFont="1" applyFill="1" applyBorder="1" applyAlignment="1">
      <alignment horizontal="left" vertical="center" wrapText="1"/>
    </xf>
    <xf numFmtId="0" fontId="6" fillId="0" borderId="0" xfId="0" applyFont="1" applyAlignment="1">
      <alignment horizontal="left" vertical="top" wrapText="1"/>
    </xf>
    <xf numFmtId="38" fontId="8" fillId="0" borderId="7" xfId="1" applyNumberFormat="1" applyFont="1" applyBorder="1" applyAlignment="1">
      <alignment horizontal="center" vertical="center" wrapText="1"/>
    </xf>
    <xf numFmtId="38" fontId="8" fillId="0" borderId="15" xfId="1" applyNumberFormat="1" applyFont="1" applyBorder="1" applyAlignment="1">
      <alignment horizontal="center" vertical="center" wrapText="1"/>
    </xf>
    <xf numFmtId="38" fontId="8" fillId="2" borderId="7" xfId="1" applyNumberFormat="1" applyFont="1" applyFill="1" applyBorder="1" applyAlignment="1">
      <alignment horizontal="center" vertical="center" wrapText="1"/>
    </xf>
    <xf numFmtId="38" fontId="8" fillId="2" borderId="15" xfId="1" applyNumberFormat="1" applyFont="1" applyFill="1" applyBorder="1" applyAlignment="1">
      <alignment horizontal="center" vertical="center" wrapText="1"/>
    </xf>
    <xf numFmtId="38" fontId="6" fillId="0" borderId="7" xfId="1" applyNumberFormat="1" applyFont="1" applyBorder="1" applyAlignment="1">
      <alignment horizontal="center" vertical="center" wrapText="1"/>
    </xf>
    <xf numFmtId="38" fontId="6" fillId="2" borderId="7" xfId="1" applyNumberFormat="1" applyFont="1" applyFill="1" applyBorder="1" applyAlignment="1">
      <alignment horizontal="center" vertical="center" wrapText="1"/>
    </xf>
    <xf numFmtId="38" fontId="6" fillId="2" borderId="15" xfId="1" applyNumberFormat="1" applyFont="1" applyFill="1" applyBorder="1" applyAlignment="1">
      <alignment horizontal="center" vertical="center" wrapText="1"/>
    </xf>
    <xf numFmtId="38" fontId="8" fillId="0" borderId="15" xfId="1" applyNumberFormat="1" applyFont="1" applyFill="1" applyBorder="1" applyAlignment="1">
      <alignment horizontal="center" vertical="center" wrapText="1"/>
    </xf>
    <xf numFmtId="38" fontId="5" fillId="0" borderId="14" xfId="0" applyNumberFormat="1" applyFont="1" applyBorder="1" applyAlignment="1">
      <alignment vertical="center" wrapText="1"/>
    </xf>
    <xf numFmtId="38" fontId="8" fillId="0" borderId="7" xfId="1" applyNumberFormat="1" applyFont="1" applyFill="1" applyBorder="1" applyAlignment="1">
      <alignment horizontal="center" vertical="center" wrapText="1"/>
    </xf>
    <xf numFmtId="38" fontId="23" fillId="2" borderId="14" xfId="0" applyNumberFormat="1" applyFont="1" applyFill="1" applyBorder="1" applyAlignment="1">
      <alignment horizontal="left" vertical="center" wrapText="1"/>
    </xf>
    <xf numFmtId="38" fontId="23" fillId="0" borderId="14" xfId="0" applyNumberFormat="1" applyFont="1" applyBorder="1" applyAlignment="1">
      <alignment horizontal="left" vertical="center" wrapText="1"/>
    </xf>
    <xf numFmtId="38" fontId="23" fillId="2" borderId="19" xfId="0" applyNumberFormat="1" applyFont="1" applyFill="1" applyBorder="1" applyAlignment="1">
      <alignment vertical="center" wrapText="1"/>
    </xf>
    <xf numFmtId="38" fontId="18" fillId="0" borderId="14" xfId="0" applyNumberFormat="1" applyFont="1" applyBorder="1" applyAlignment="1">
      <alignment horizontal="left" vertical="center" wrapText="1" indent="1"/>
    </xf>
    <xf numFmtId="38" fontId="18" fillId="0" borderId="7" xfId="1" applyNumberFormat="1" applyFont="1" applyBorder="1" applyAlignment="1">
      <alignment horizontal="center" vertical="center" wrapText="1"/>
    </xf>
    <xf numFmtId="38" fontId="19" fillId="0" borderId="15" xfId="1" applyNumberFormat="1" applyFont="1" applyBorder="1" applyAlignment="1">
      <alignment horizontal="center" vertical="center" wrapText="1"/>
    </xf>
    <xf numFmtId="38" fontId="6" fillId="2" borderId="14" xfId="0" applyNumberFormat="1" applyFont="1" applyFill="1" applyBorder="1" applyAlignment="1">
      <alignment horizontal="left" vertical="center" wrapText="1"/>
    </xf>
    <xf numFmtId="38" fontId="8" fillId="0" borderId="14" xfId="0" applyNumberFormat="1" applyFont="1" applyBorder="1" applyAlignment="1">
      <alignment vertical="center" wrapText="1"/>
    </xf>
    <xf numFmtId="38" fontId="6" fillId="2" borderId="45" xfId="0" applyNumberFormat="1" applyFont="1" applyFill="1" applyBorder="1" applyAlignment="1">
      <alignment horizontal="left" vertical="center" wrapText="1"/>
    </xf>
    <xf numFmtId="38" fontId="6" fillId="2" borderId="43" xfId="1" applyNumberFormat="1" applyFont="1" applyFill="1" applyBorder="1" applyAlignment="1">
      <alignment horizontal="center" vertical="center" wrapText="1"/>
    </xf>
    <xf numFmtId="0" fontId="6" fillId="0" borderId="63" xfId="0" applyFont="1" applyBorder="1" applyAlignment="1">
      <alignment vertical="center" wrapText="1"/>
    </xf>
    <xf numFmtId="0" fontId="6" fillId="0" borderId="64" xfId="0" applyFont="1" applyBorder="1" applyAlignment="1">
      <alignment vertical="center" wrapText="1"/>
    </xf>
    <xf numFmtId="0" fontId="23" fillId="2" borderId="65" xfId="0" applyFont="1" applyFill="1" applyBorder="1" applyAlignment="1">
      <alignment vertical="center" wrapText="1"/>
    </xf>
    <xf numFmtId="0" fontId="23" fillId="0" borderId="9" xfId="0" applyFont="1" applyBorder="1" applyAlignment="1">
      <alignment horizontal="left" vertical="center" wrapText="1"/>
    </xf>
    <xf numFmtId="2" fontId="8" fillId="2" borderId="10" xfId="1" applyNumberFormat="1" applyFont="1" applyFill="1" applyBorder="1" applyAlignment="1">
      <alignment horizontal="center" vertical="center" wrapText="1"/>
    </xf>
    <xf numFmtId="0" fontId="5" fillId="1" borderId="9" xfId="0" applyFont="1" applyFill="1" applyBorder="1" applyAlignment="1">
      <alignment vertical="center" wrapText="1"/>
    </xf>
    <xf numFmtId="0" fontId="23" fillId="8" borderId="9" xfId="0" applyFont="1" applyFill="1" applyBorder="1" applyAlignment="1">
      <alignment horizontal="left" vertical="center" wrapText="1"/>
    </xf>
    <xf numFmtId="168" fontId="8" fillId="0" borderId="7" xfId="1" applyNumberFormat="1" applyFont="1" applyBorder="1" applyAlignment="1">
      <alignment horizontal="center" vertical="center" wrapText="1"/>
    </xf>
    <xf numFmtId="168" fontId="8" fillId="0" borderId="15" xfId="1" applyNumberFormat="1" applyFont="1" applyBorder="1" applyAlignment="1">
      <alignment horizontal="center" vertical="center" wrapText="1"/>
    </xf>
    <xf numFmtId="168" fontId="0" fillId="0" borderId="0" xfId="0" applyNumberFormat="1"/>
    <xf numFmtId="168" fontId="8" fillId="2" borderId="7" xfId="1" applyNumberFormat="1" applyFont="1" applyFill="1" applyBorder="1" applyAlignment="1">
      <alignment horizontal="center" vertical="center" wrapText="1"/>
    </xf>
    <xf numFmtId="168" fontId="18" fillId="0" borderId="7" xfId="1" applyNumberFormat="1" applyFont="1" applyBorder="1" applyAlignment="1">
      <alignment horizontal="center" vertical="center" wrapText="1"/>
    </xf>
    <xf numFmtId="168" fontId="19" fillId="0" borderId="15" xfId="1" applyNumberFormat="1" applyFont="1" applyBorder="1" applyAlignment="1">
      <alignment horizontal="center" vertical="center" wrapText="1"/>
    </xf>
    <xf numFmtId="168" fontId="6" fillId="2" borderId="7" xfId="1" applyNumberFormat="1" applyFont="1" applyFill="1" applyBorder="1" applyAlignment="1">
      <alignment horizontal="center" vertical="center" wrapText="1"/>
    </xf>
    <xf numFmtId="168" fontId="6" fillId="2" borderId="15" xfId="1" applyNumberFormat="1" applyFont="1" applyFill="1" applyBorder="1" applyAlignment="1">
      <alignment horizontal="center" vertical="center" wrapText="1"/>
    </xf>
    <xf numFmtId="168" fontId="0" fillId="0" borderId="0" xfId="1" applyNumberFormat="1" applyFont="1"/>
    <xf numFmtId="168" fontId="6" fillId="0" borderId="7" xfId="1" applyNumberFormat="1" applyFont="1" applyFill="1" applyBorder="1" applyAlignment="1">
      <alignment horizontal="center" vertical="center" wrapText="1"/>
    </xf>
    <xf numFmtId="168" fontId="8" fillId="0" borderId="15" xfId="1" applyNumberFormat="1" applyFont="1" applyFill="1" applyBorder="1" applyAlignment="1">
      <alignment horizontal="center" vertical="center" wrapText="1"/>
    </xf>
    <xf numFmtId="168" fontId="8" fillId="0" borderId="40" xfId="1" applyNumberFormat="1" applyFont="1" applyBorder="1" applyAlignment="1">
      <alignment horizontal="center" vertical="center" wrapText="1"/>
    </xf>
    <xf numFmtId="168" fontId="6" fillId="2" borderId="43" xfId="1" applyNumberFormat="1" applyFont="1" applyFill="1" applyBorder="1" applyAlignment="1">
      <alignment horizontal="center" vertical="center" wrapText="1"/>
    </xf>
    <xf numFmtId="168" fontId="2" fillId="0" borderId="0" xfId="0" applyNumberFormat="1" applyFont="1"/>
    <xf numFmtId="168" fontId="7" fillId="0" borderId="19" xfId="0" applyNumberFormat="1" applyFont="1" applyBorder="1" applyAlignment="1">
      <alignment horizontal="left"/>
    </xf>
    <xf numFmtId="168" fontId="0" fillId="0" borderId="10" xfId="0" applyNumberFormat="1" applyBorder="1"/>
    <xf numFmtId="168" fontId="12" fillId="0" borderId="10" xfId="1" applyNumberFormat="1" applyFont="1" applyBorder="1" applyAlignment="1">
      <alignment horizontal="left" vertical="center" wrapText="1"/>
    </xf>
    <xf numFmtId="168" fontId="7" fillId="0" borderId="10" xfId="0" applyNumberFormat="1" applyFont="1" applyBorder="1" applyAlignment="1">
      <alignment horizontal="left"/>
    </xf>
    <xf numFmtId="168" fontId="7" fillId="0" borderId="20" xfId="1" applyNumberFormat="1" applyFont="1" applyBorder="1" applyAlignment="1">
      <alignment horizontal="left"/>
    </xf>
    <xf numFmtId="168" fontId="7" fillId="0" borderId="14" xfId="0" applyNumberFormat="1" applyFont="1" applyBorder="1" applyAlignment="1">
      <alignment horizontal="left"/>
    </xf>
    <xf numFmtId="168" fontId="0" fillId="0" borderId="7" xfId="0" applyNumberFormat="1" applyBorder="1"/>
    <xf numFmtId="168" fontId="12" fillId="0" borderId="7" xfId="1" applyNumberFormat="1" applyFont="1" applyBorder="1" applyAlignment="1">
      <alignment horizontal="left" vertical="center" wrapText="1"/>
    </xf>
    <xf numFmtId="168" fontId="7" fillId="0" borderId="7" xfId="0" applyNumberFormat="1" applyFont="1" applyBorder="1" applyAlignment="1">
      <alignment horizontal="left"/>
    </xf>
    <xf numFmtId="168" fontId="7" fillId="0" borderId="15" xfId="1" applyNumberFormat="1" applyFont="1" applyBorder="1" applyAlignment="1">
      <alignment horizontal="left"/>
    </xf>
    <xf numFmtId="168" fontId="12" fillId="0" borderId="14" xfId="0" applyNumberFormat="1" applyFont="1" applyBorder="1" applyAlignment="1">
      <alignment horizontal="left" vertical="center"/>
    </xf>
    <xf numFmtId="168" fontId="12" fillId="0" borderId="7" xfId="0" applyNumberFormat="1" applyFont="1" applyBorder="1" applyAlignment="1">
      <alignment horizontal="left" vertical="center"/>
    </xf>
    <xf numFmtId="168" fontId="12" fillId="0" borderId="15" xfId="1" applyNumberFormat="1" applyFont="1" applyBorder="1" applyAlignment="1">
      <alignment horizontal="left" vertical="center"/>
    </xf>
    <xf numFmtId="168" fontId="12" fillId="0" borderId="39" xfId="0" applyNumberFormat="1" applyFont="1" applyBorder="1" applyAlignment="1">
      <alignment horizontal="left" vertical="center"/>
    </xf>
    <xf numFmtId="168" fontId="0" fillId="0" borderId="40" xfId="0" applyNumberFormat="1" applyBorder="1"/>
    <xf numFmtId="168" fontId="12" fillId="0" borderId="40" xfId="1" applyNumberFormat="1" applyFont="1" applyBorder="1" applyAlignment="1">
      <alignment horizontal="left" vertical="center" wrapText="1"/>
    </xf>
    <xf numFmtId="168" fontId="12" fillId="0" borderId="40" xfId="0" applyNumberFormat="1" applyFont="1" applyBorder="1" applyAlignment="1">
      <alignment horizontal="left" vertical="center"/>
    </xf>
    <xf numFmtId="168" fontId="12" fillId="0" borderId="41" xfId="1" applyNumberFormat="1" applyFont="1" applyBorder="1" applyAlignment="1">
      <alignment horizontal="left" vertical="center"/>
    </xf>
    <xf numFmtId="168" fontId="11" fillId="0" borderId="2" xfId="0" applyNumberFormat="1" applyFont="1" applyBorder="1" applyAlignment="1">
      <alignment horizontal="left" vertical="center"/>
    </xf>
    <xf numFmtId="168" fontId="11" fillId="0" borderId="44" xfId="1" applyNumberFormat="1" applyFont="1" applyBorder="1" applyAlignment="1">
      <alignment horizontal="left" vertical="center"/>
    </xf>
    <xf numFmtId="168" fontId="11" fillId="0" borderId="43" xfId="1" applyNumberFormat="1" applyFont="1" applyBorder="1" applyAlignment="1">
      <alignment horizontal="left" vertical="center"/>
    </xf>
    <xf numFmtId="168" fontId="11" fillId="0" borderId="44" xfId="0" applyNumberFormat="1" applyFont="1" applyBorder="1" applyAlignment="1">
      <alignment horizontal="left" vertical="center"/>
    </xf>
    <xf numFmtId="168" fontId="11" fillId="0" borderId="42" xfId="1" applyNumberFormat="1" applyFont="1" applyBorder="1" applyAlignment="1">
      <alignment horizontal="left" vertical="center"/>
    </xf>
    <xf numFmtId="168" fontId="6" fillId="0" borderId="7" xfId="0" applyNumberFormat="1" applyFont="1" applyBorder="1" applyAlignment="1">
      <alignment horizontal="justify" vertical="center" wrapText="1"/>
    </xf>
    <xf numFmtId="168" fontId="6" fillId="0" borderId="7" xfId="1" applyNumberFormat="1" applyFont="1" applyFill="1" applyBorder="1" applyAlignment="1">
      <alignment horizontal="right" vertical="center" wrapText="1"/>
    </xf>
    <xf numFmtId="168" fontId="8" fillId="0" borderId="7" xfId="1" applyNumberFormat="1" applyFont="1" applyFill="1" applyBorder="1" applyAlignment="1">
      <alignment horizontal="center" vertical="center" wrapText="1"/>
    </xf>
    <xf numFmtId="0" fontId="8" fillId="1" borderId="9" xfId="0" applyFont="1" applyFill="1" applyBorder="1" applyAlignment="1">
      <alignment vertical="center" wrapText="1"/>
    </xf>
    <xf numFmtId="0" fontId="6" fillId="8" borderId="9" xfId="0" applyFont="1" applyFill="1" applyBorder="1" applyAlignment="1">
      <alignment horizontal="left" vertical="center" wrapText="1"/>
    </xf>
    <xf numFmtId="0" fontId="6" fillId="1" borderId="9" xfId="0" applyFont="1" applyFill="1" applyBorder="1" applyAlignment="1">
      <alignment vertical="center" wrapText="1"/>
    </xf>
    <xf numFmtId="0" fontId="6" fillId="1" borderId="9" xfId="0" applyFont="1" applyFill="1" applyBorder="1" applyAlignment="1">
      <alignment horizontal="left" vertical="center" wrapText="1"/>
    </xf>
    <xf numFmtId="0" fontId="8" fillId="1" borderId="66" xfId="0" applyFont="1" applyFill="1" applyBorder="1" applyAlignment="1">
      <alignment vertical="center" wrapText="1"/>
    </xf>
    <xf numFmtId="0" fontId="6" fillId="8" borderId="67" xfId="0" applyFont="1" applyFill="1" applyBorder="1" applyAlignment="1">
      <alignment horizontal="left" vertical="center" wrapText="1"/>
    </xf>
    <xf numFmtId="2" fontId="8" fillId="2" borderId="68" xfId="1" applyNumberFormat="1" applyFont="1" applyFill="1" applyBorder="1" applyAlignment="1">
      <alignment horizontal="center" vertical="center" wrapText="1"/>
    </xf>
    <xf numFmtId="168" fontId="8" fillId="0" borderId="20" xfId="1" applyNumberFormat="1" applyFont="1" applyBorder="1" applyAlignment="1">
      <alignment horizontal="center" vertical="center" wrapText="1"/>
    </xf>
    <xf numFmtId="43" fontId="8" fillId="0" borderId="41" xfId="1" applyFont="1" applyFill="1" applyBorder="1" applyAlignment="1">
      <alignment horizontal="center" vertical="center" wrapText="1"/>
    </xf>
    <xf numFmtId="168" fontId="8" fillId="0" borderId="8" xfId="1" applyNumberFormat="1" applyFont="1" applyFill="1" applyBorder="1" applyAlignment="1">
      <alignment horizontal="center" vertical="center" wrapText="1"/>
    </xf>
    <xf numFmtId="43" fontId="6" fillId="0" borderId="41" xfId="1" applyFont="1" applyFill="1" applyBorder="1" applyAlignment="1">
      <alignment horizontal="center" vertical="center" wrapText="1"/>
    </xf>
    <xf numFmtId="168" fontId="1" fillId="2" borderId="14" xfId="1" applyNumberFormat="1" applyFont="1" applyFill="1" applyBorder="1" applyAlignment="1">
      <alignment horizontal="center" vertical="center"/>
    </xf>
    <xf numFmtId="43" fontId="2" fillId="0" borderId="14" xfId="1" applyFont="1" applyFill="1" applyBorder="1" applyAlignment="1">
      <alignment horizontal="center" vertical="center"/>
    </xf>
    <xf numFmtId="168" fontId="2" fillId="2" borderId="14" xfId="1" applyNumberFormat="1" applyFont="1" applyFill="1" applyBorder="1" applyAlignment="1">
      <alignment horizontal="center" vertical="center"/>
    </xf>
    <xf numFmtId="0" fontId="0" fillId="2" borderId="14" xfId="0" applyFill="1" applyBorder="1" applyAlignment="1">
      <alignment horizontal="center" vertical="center"/>
    </xf>
    <xf numFmtId="168" fontId="6" fillId="2" borderId="44" xfId="1" applyNumberFormat="1" applyFont="1" applyFill="1" applyBorder="1" applyAlignment="1">
      <alignment horizontal="center" vertical="center" wrapText="1"/>
    </xf>
    <xf numFmtId="168" fontId="6" fillId="2" borderId="42" xfId="1" applyNumberFormat="1" applyFont="1" applyFill="1" applyBorder="1" applyAlignment="1">
      <alignment horizontal="center" vertical="center" wrapText="1"/>
    </xf>
    <xf numFmtId="168" fontId="6" fillId="2" borderId="45" xfId="1" applyNumberFormat="1" applyFont="1" applyFill="1" applyBorder="1" applyAlignment="1">
      <alignment horizontal="center" vertical="center" wrapText="1"/>
    </xf>
    <xf numFmtId="168" fontId="0" fillId="6" borderId="14" xfId="1" applyNumberFormat="1" applyFont="1" applyFill="1" applyBorder="1" applyAlignment="1">
      <alignment horizontal="center" vertical="center"/>
    </xf>
    <xf numFmtId="168" fontId="0" fillId="6" borderId="14" xfId="0" applyNumberFormat="1" applyFill="1" applyBorder="1" applyAlignment="1">
      <alignment horizontal="center" vertical="center"/>
    </xf>
    <xf numFmtId="0" fontId="0" fillId="6" borderId="14" xfId="0" applyFill="1" applyBorder="1" applyAlignment="1">
      <alignment horizontal="center" vertical="center"/>
    </xf>
    <xf numFmtId="43" fontId="0" fillId="6" borderId="14" xfId="1" applyFont="1" applyFill="1" applyBorder="1" applyAlignment="1">
      <alignment horizontal="center" vertical="center"/>
    </xf>
    <xf numFmtId="0" fontId="0" fillId="8" borderId="19" xfId="0" applyFill="1" applyBorder="1"/>
    <xf numFmtId="0" fontId="6" fillId="2" borderId="19" xfId="0" applyFont="1" applyFill="1" applyBorder="1" applyAlignment="1">
      <alignment horizontal="center" vertical="center" wrapText="1"/>
    </xf>
    <xf numFmtId="0" fontId="6" fillId="2" borderId="20" xfId="0" applyFont="1" applyFill="1" applyBorder="1" applyAlignment="1">
      <alignment horizontal="center" vertical="center" wrapText="1"/>
    </xf>
    <xf numFmtId="2" fontId="8" fillId="8" borderId="15" xfId="1" applyNumberFormat="1" applyFont="1" applyFill="1" applyBorder="1" applyAlignment="1">
      <alignment horizontal="center" vertical="center" wrapText="1"/>
    </xf>
    <xf numFmtId="169" fontId="0" fillId="0" borderId="0" xfId="0" applyNumberFormat="1"/>
    <xf numFmtId="9" fontId="8" fillId="0" borderId="7" xfId="0" applyNumberFormat="1" applyFont="1" applyBorder="1" applyAlignment="1">
      <alignment horizontal="center" vertical="center" wrapText="1"/>
    </xf>
    <xf numFmtId="0" fontId="0" fillId="8" borderId="68" xfId="0" applyFill="1" applyBorder="1"/>
    <xf numFmtId="168" fontId="0" fillId="6" borderId="24" xfId="0" applyNumberFormat="1" applyFill="1" applyBorder="1" applyAlignment="1">
      <alignment horizontal="center" vertical="center"/>
    </xf>
    <xf numFmtId="168" fontId="0" fillId="6" borderId="26" xfId="0" applyNumberFormat="1" applyFill="1" applyBorder="1" applyAlignment="1">
      <alignment horizontal="center" vertical="center"/>
    </xf>
    <xf numFmtId="168" fontId="8" fillId="2" borderId="15" xfId="1" applyNumberFormat="1" applyFont="1" applyFill="1" applyBorder="1" applyAlignment="1">
      <alignment horizontal="center" vertical="center" wrapText="1"/>
    </xf>
    <xf numFmtId="0" fontId="5" fillId="6" borderId="14" xfId="0" applyFont="1" applyFill="1" applyBorder="1" applyAlignment="1">
      <alignment horizontal="left" vertical="center" wrapText="1"/>
    </xf>
    <xf numFmtId="168" fontId="8" fillId="6" borderId="7" xfId="1" applyNumberFormat="1" applyFont="1" applyFill="1" applyBorder="1" applyAlignment="1">
      <alignment horizontal="center" vertical="center" wrapText="1"/>
    </xf>
    <xf numFmtId="168" fontId="1" fillId="6" borderId="14" xfId="1" applyNumberFormat="1" applyFont="1" applyFill="1" applyBorder="1" applyAlignment="1">
      <alignment horizontal="center" vertical="center"/>
    </xf>
    <xf numFmtId="168" fontId="8" fillId="6" borderId="24" xfId="0" applyNumberFormat="1" applyFont="1" applyFill="1" applyBorder="1" applyAlignment="1">
      <alignment vertical="center" wrapText="1"/>
    </xf>
    <xf numFmtId="168" fontId="8" fillId="6" borderId="25" xfId="0" applyNumberFormat="1" applyFont="1" applyFill="1" applyBorder="1" applyAlignment="1">
      <alignment horizontal="center" vertical="center" wrapText="1"/>
    </xf>
    <xf numFmtId="168" fontId="8" fillId="6" borderId="24" xfId="0" applyNumberFormat="1" applyFont="1" applyFill="1" applyBorder="1" applyAlignment="1">
      <alignment horizontal="center" vertical="center" wrapText="1"/>
    </xf>
    <xf numFmtId="168" fontId="6" fillId="6" borderId="25" xfId="0" applyNumberFormat="1" applyFont="1" applyFill="1" applyBorder="1" applyAlignment="1">
      <alignment horizontal="center" vertical="center" wrapText="1"/>
    </xf>
    <xf numFmtId="168" fontId="0" fillId="6" borderId="24" xfId="0" applyNumberFormat="1" applyFill="1" applyBorder="1"/>
    <xf numFmtId="168" fontId="0" fillId="6" borderId="25" xfId="0" applyNumberFormat="1" applyFill="1" applyBorder="1"/>
    <xf numFmtId="168" fontId="2" fillId="6" borderId="24" xfId="0" applyNumberFormat="1" applyFont="1" applyFill="1" applyBorder="1"/>
    <xf numFmtId="168" fontId="45" fillId="6" borderId="25" xfId="0" applyNumberFormat="1" applyFont="1" applyFill="1" applyBorder="1" applyAlignment="1">
      <alignment vertical="center"/>
    </xf>
    <xf numFmtId="168" fontId="2" fillId="6" borderId="25" xfId="0" applyNumberFormat="1" applyFont="1" applyFill="1" applyBorder="1"/>
    <xf numFmtId="168" fontId="0" fillId="6" borderId="5" xfId="0" applyNumberFormat="1" applyFill="1" applyBorder="1"/>
    <xf numFmtId="165" fontId="0" fillId="6" borderId="8" xfId="1" applyNumberFormat="1" applyFont="1" applyFill="1" applyBorder="1" applyAlignment="1">
      <alignment horizontal="center" vertical="center"/>
    </xf>
    <xf numFmtId="165" fontId="1" fillId="2" borderId="8" xfId="1" applyNumberFormat="1" applyFont="1" applyFill="1" applyBorder="1" applyAlignment="1">
      <alignment horizontal="center" vertical="center"/>
    </xf>
    <xf numFmtId="165" fontId="0" fillId="0" borderId="8" xfId="1" applyNumberFormat="1" applyFont="1" applyFill="1" applyBorder="1" applyAlignment="1">
      <alignment horizontal="center" vertical="center"/>
    </xf>
    <xf numFmtId="165" fontId="0" fillId="8" borderId="68" xfId="0" applyNumberFormat="1" applyFill="1" applyBorder="1"/>
    <xf numFmtId="165" fontId="0" fillId="2" borderId="8" xfId="1" applyNumberFormat="1" applyFont="1" applyFill="1" applyBorder="1" applyAlignment="1">
      <alignment horizontal="center" vertical="center"/>
    </xf>
    <xf numFmtId="165" fontId="2" fillId="2" borderId="8" xfId="1" applyNumberFormat="1" applyFont="1" applyFill="1" applyBorder="1" applyAlignment="1">
      <alignment horizontal="center" vertical="center"/>
    </xf>
    <xf numFmtId="165" fontId="6" fillId="2" borderId="44" xfId="1" applyNumberFormat="1" applyFont="1" applyFill="1" applyBorder="1" applyAlignment="1">
      <alignment horizontal="center" vertical="center" wrapText="1"/>
    </xf>
    <xf numFmtId="168" fontId="0" fillId="6" borderId="24" xfId="0" applyNumberFormat="1" applyFill="1" applyBorder="1" applyAlignment="1">
      <alignment horizontal="center"/>
    </xf>
    <xf numFmtId="166" fontId="39" fillId="0" borderId="0" xfId="0" applyNumberFormat="1" applyFont="1"/>
    <xf numFmtId="0" fontId="2" fillId="3" borderId="8" xfId="0" applyFont="1" applyFill="1" applyBorder="1" applyAlignment="1">
      <alignment horizontal="center" wrapText="1"/>
    </xf>
    <xf numFmtId="0" fontId="2" fillId="3" borderId="9" xfId="0" applyFont="1" applyFill="1" applyBorder="1" applyAlignment="1">
      <alignment horizontal="center" wrapText="1"/>
    </xf>
    <xf numFmtId="0" fontId="3" fillId="0" borderId="0" xfId="0" applyFont="1" applyAlignment="1">
      <alignment horizontal="center"/>
    </xf>
    <xf numFmtId="0" fontId="6" fillId="0" borderId="0" xfId="0" applyFont="1" applyAlignment="1">
      <alignment horizontal="left" vertical="center" wrapText="1"/>
    </xf>
    <xf numFmtId="0" fontId="0" fillId="0" borderId="0" xfId="0" applyAlignment="1">
      <alignment horizontal="left" wrapText="1"/>
    </xf>
    <xf numFmtId="0" fontId="0" fillId="0" borderId="0" xfId="0" applyAlignment="1">
      <alignment wrapText="1"/>
    </xf>
    <xf numFmtId="0" fontId="5" fillId="0" borderId="0" xfId="0" applyFont="1" applyAlignment="1">
      <alignment horizontal="center" vertical="center"/>
    </xf>
    <xf numFmtId="0" fontId="47" fillId="0" borderId="0" xfId="0" applyFont="1" applyAlignment="1">
      <alignment horizontal="center"/>
    </xf>
    <xf numFmtId="0" fontId="3" fillId="0" borderId="0" xfId="0" applyFont="1" applyAlignment="1">
      <alignment horizontal="left" vertical="center"/>
    </xf>
    <xf numFmtId="0" fontId="42" fillId="0" borderId="0" xfId="0" applyFont="1" applyAlignment="1">
      <alignment horizontal="left" vertical="center" wrapText="1"/>
    </xf>
    <xf numFmtId="0" fontId="48" fillId="0" borderId="0" xfId="2" applyFont="1" applyAlignment="1">
      <alignment horizontal="left" vertical="center"/>
    </xf>
    <xf numFmtId="0" fontId="8" fillId="0" borderId="24" xfId="0" applyFont="1" applyBorder="1" applyAlignment="1">
      <alignment horizontal="center" vertical="center" wrapText="1"/>
    </xf>
    <xf numFmtId="0" fontId="8" fillId="0" borderId="0" xfId="0" applyFont="1" applyAlignment="1">
      <alignment horizontal="center" vertical="center" wrapText="1"/>
    </xf>
    <xf numFmtId="0" fontId="8" fillId="0" borderId="25" xfId="0" applyFont="1" applyBorder="1" applyAlignment="1">
      <alignment horizontal="center" vertical="center" wrapText="1"/>
    </xf>
    <xf numFmtId="0" fontId="8" fillId="0" borderId="24" xfId="0" applyFont="1" applyBorder="1" applyAlignment="1">
      <alignment horizontal="left" vertical="center" wrapText="1"/>
    </xf>
    <xf numFmtId="0" fontId="8" fillId="0" borderId="0" xfId="0" applyFont="1" applyAlignment="1">
      <alignment horizontal="left" vertical="center" wrapText="1"/>
    </xf>
    <xf numFmtId="0" fontId="8" fillId="0" borderId="25" xfId="0" applyFont="1" applyBorder="1" applyAlignment="1">
      <alignment horizontal="left" vertical="center" wrapText="1"/>
    </xf>
    <xf numFmtId="0" fontId="12" fillId="5" borderId="24" xfId="0" applyFont="1" applyFill="1" applyBorder="1" applyAlignment="1">
      <alignment horizontal="left" vertical="center" wrapText="1"/>
    </xf>
    <xf numFmtId="0" fontId="12" fillId="5" borderId="0" xfId="0" applyFont="1" applyFill="1" applyAlignment="1">
      <alignment horizontal="left" vertical="center" wrapText="1"/>
    </xf>
    <xf numFmtId="0" fontId="12" fillId="5" borderId="25" xfId="0" applyFont="1" applyFill="1" applyBorder="1" applyAlignment="1">
      <alignment horizontal="left" vertical="center" wrapText="1"/>
    </xf>
    <xf numFmtId="166" fontId="8" fillId="0" borderId="26" xfId="0" applyNumberFormat="1" applyFont="1" applyBorder="1" applyAlignment="1">
      <alignment horizontal="center" vertical="center" wrapText="1"/>
    </xf>
    <xf numFmtId="166" fontId="8" fillId="0" borderId="27" xfId="0" applyNumberFormat="1" applyFont="1" applyBorder="1" applyAlignment="1">
      <alignment horizontal="center" vertical="center" wrapText="1"/>
    </xf>
    <xf numFmtId="166" fontId="8" fillId="0" borderId="5" xfId="0" applyNumberFormat="1" applyFont="1" applyBorder="1" applyAlignment="1">
      <alignment horizontal="center" vertical="center" wrapText="1"/>
    </xf>
    <xf numFmtId="0" fontId="8" fillId="0" borderId="0" xfId="0" applyFont="1" applyAlignment="1">
      <alignment horizontal="left" vertical="center"/>
    </xf>
    <xf numFmtId="0" fontId="6" fillId="4" borderId="21" xfId="0" applyFont="1" applyFill="1" applyBorder="1" applyAlignment="1">
      <alignment horizontal="left" vertical="center" wrapText="1"/>
    </xf>
    <xf numFmtId="0" fontId="6" fillId="4" borderId="22" xfId="0" applyFont="1" applyFill="1" applyBorder="1" applyAlignment="1">
      <alignment horizontal="left" vertical="center" wrapText="1"/>
    </xf>
    <xf numFmtId="0" fontId="6" fillId="4" borderId="23" xfId="0" applyFont="1" applyFill="1" applyBorder="1" applyAlignment="1">
      <alignment horizontal="left" vertical="center" wrapText="1"/>
    </xf>
    <xf numFmtId="0" fontId="8" fillId="0" borderId="26" xfId="0" applyFont="1" applyBorder="1" applyAlignment="1">
      <alignment horizontal="left" vertical="center" wrapText="1"/>
    </xf>
    <xf numFmtId="0" fontId="8" fillId="0" borderId="27" xfId="0" applyFont="1" applyBorder="1" applyAlignment="1">
      <alignment horizontal="left" vertical="center" wrapText="1"/>
    </xf>
    <xf numFmtId="0" fontId="8" fillId="0" borderId="5" xfId="0" applyFont="1" applyBorder="1" applyAlignment="1">
      <alignment horizontal="left" vertical="center" wrapText="1"/>
    </xf>
    <xf numFmtId="0" fontId="11" fillId="4" borderId="21" xfId="0" applyFont="1" applyFill="1" applyBorder="1" applyAlignment="1">
      <alignment horizontal="left" vertical="center" wrapText="1"/>
    </xf>
    <xf numFmtId="0" fontId="11" fillId="4" borderId="22" xfId="0" applyFont="1" applyFill="1" applyBorder="1" applyAlignment="1">
      <alignment horizontal="left" vertical="center" wrapText="1"/>
    </xf>
    <xf numFmtId="0" fontId="11" fillId="4" borderId="23" xfId="0" applyFont="1" applyFill="1" applyBorder="1" applyAlignment="1">
      <alignment horizontal="left" vertical="center" wrapText="1"/>
    </xf>
    <xf numFmtId="0" fontId="8" fillId="0" borderId="6" xfId="0" applyFont="1" applyBorder="1" applyAlignment="1">
      <alignment horizontal="left" vertical="center" wrapText="1"/>
    </xf>
    <xf numFmtId="0" fontId="6" fillId="0" borderId="0" xfId="0" applyFont="1" applyAlignment="1">
      <alignment horizontal="left" vertical="center"/>
    </xf>
    <xf numFmtId="0" fontId="16" fillId="0" borderId="0" xfId="0" applyFont="1" applyAlignment="1">
      <alignment horizontal="left" vertical="center" wrapText="1"/>
    </xf>
    <xf numFmtId="0" fontId="6" fillId="2" borderId="2" xfId="0" applyFont="1" applyFill="1" applyBorder="1" applyAlignment="1">
      <alignment horizontal="center" vertical="center"/>
    </xf>
    <xf numFmtId="0" fontId="6" fillId="2" borderId="38" xfId="0" applyFont="1" applyFill="1" applyBorder="1" applyAlignment="1">
      <alignment horizontal="center" vertical="center"/>
    </xf>
    <xf numFmtId="0" fontId="6" fillId="2" borderId="3" xfId="0" applyFont="1" applyFill="1" applyBorder="1" applyAlignment="1">
      <alignment horizontal="center" vertical="center"/>
    </xf>
    <xf numFmtId="0" fontId="42" fillId="0" borderId="7" xfId="0" applyFont="1" applyBorder="1" applyAlignment="1">
      <alignment horizontal="left" vertical="center" wrapText="1"/>
    </xf>
    <xf numFmtId="0" fontId="6" fillId="0" borderId="11" xfId="0" applyFont="1" applyBorder="1" applyAlignment="1">
      <alignment vertical="center" wrapText="1"/>
    </xf>
    <xf numFmtId="0" fontId="6" fillId="0" borderId="16" xfId="0" applyFont="1" applyBorder="1" applyAlignment="1">
      <alignment vertical="center" wrapText="1"/>
    </xf>
    <xf numFmtId="0" fontId="6" fillId="2" borderId="14" xfId="0" applyFont="1" applyFill="1" applyBorder="1" applyAlignment="1">
      <alignment horizontal="left" vertical="center" wrapText="1"/>
    </xf>
    <xf numFmtId="0" fontId="6" fillId="2" borderId="9" xfId="0" applyFont="1" applyFill="1" applyBorder="1" applyAlignment="1">
      <alignment horizontal="left" vertical="center" wrapText="1"/>
    </xf>
    <xf numFmtId="0" fontId="6" fillId="2" borderId="7" xfId="0" applyFont="1" applyFill="1" applyBorder="1" applyAlignment="1">
      <alignment horizontal="left" vertical="center" wrapText="1"/>
    </xf>
    <xf numFmtId="0" fontId="6" fillId="2" borderId="15" xfId="0" applyFont="1" applyFill="1" applyBorder="1" applyAlignment="1">
      <alignment horizontal="left" vertical="center" wrapText="1"/>
    </xf>
    <xf numFmtId="0" fontId="8" fillId="0" borderId="7" xfId="0" applyFont="1" applyBorder="1" applyAlignment="1">
      <alignment horizontal="left" vertical="center" wrapText="1"/>
    </xf>
    <xf numFmtId="0" fontId="0" fillId="0" borderId="7" xfId="0" applyBorder="1" applyAlignment="1">
      <alignment horizontal="left" vertical="top" wrapText="1"/>
    </xf>
    <xf numFmtId="0" fontId="52" fillId="0" borderId="29" xfId="0" applyFont="1" applyBorder="1" applyAlignment="1">
      <alignment horizontal="left" vertical="center" wrapText="1"/>
    </xf>
    <xf numFmtId="0" fontId="52" fillId="0" borderId="28" xfId="0" applyFont="1" applyBorder="1" applyAlignment="1">
      <alignment horizontal="left" vertical="center" wrapText="1"/>
    </xf>
    <xf numFmtId="0" fontId="9" fillId="0" borderId="28" xfId="0" applyFont="1" applyBorder="1" applyAlignment="1">
      <alignment horizontal="left" vertical="center" wrapText="1"/>
    </xf>
    <xf numFmtId="0" fontId="9" fillId="0" borderId="34" xfId="0" applyFont="1" applyBorder="1" applyAlignment="1">
      <alignment horizontal="left" vertical="center" wrapText="1"/>
    </xf>
    <xf numFmtId="0" fontId="6" fillId="2" borderId="69" xfId="0" applyFont="1" applyFill="1" applyBorder="1" applyAlignment="1">
      <alignment horizontal="center" vertical="center" wrapText="1"/>
    </xf>
    <xf numFmtId="0" fontId="6" fillId="2" borderId="70" xfId="0" applyFont="1" applyFill="1" applyBorder="1" applyAlignment="1">
      <alignment horizontal="center" vertical="center" wrapText="1"/>
    </xf>
    <xf numFmtId="0" fontId="6" fillId="2" borderId="71" xfId="0" applyFont="1" applyFill="1" applyBorder="1" applyAlignment="1">
      <alignment horizontal="center" vertical="center" wrapText="1"/>
    </xf>
    <xf numFmtId="0" fontId="6" fillId="2" borderId="36"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62" xfId="0" applyFont="1" applyFill="1" applyBorder="1" applyAlignment="1">
      <alignment horizontal="left" vertical="center" wrapText="1"/>
    </xf>
    <xf numFmtId="0" fontId="6" fillId="2" borderId="32" xfId="0" applyFont="1" applyFill="1" applyBorder="1" applyAlignment="1">
      <alignment horizontal="left" vertical="center" wrapText="1"/>
    </xf>
    <xf numFmtId="0" fontId="6" fillId="2" borderId="31" xfId="0" applyFont="1" applyFill="1" applyBorder="1" applyAlignment="1">
      <alignment horizontal="left" vertical="center" wrapText="1"/>
    </xf>
    <xf numFmtId="0" fontId="0" fillId="2" borderId="2" xfId="0" applyFill="1" applyBorder="1" applyAlignment="1">
      <alignment horizontal="center"/>
    </xf>
    <xf numFmtId="0" fontId="0" fillId="2" borderId="38" xfId="0" applyFill="1" applyBorder="1" applyAlignment="1">
      <alignment horizontal="center"/>
    </xf>
    <xf numFmtId="0" fontId="0" fillId="2" borderId="3" xfId="0" applyFill="1" applyBorder="1" applyAlignment="1">
      <alignment horizontal="center"/>
    </xf>
    <xf numFmtId="0" fontId="13" fillId="0" borderId="0" xfId="0" applyFont="1" applyAlignment="1">
      <alignment horizontal="center" vertical="center"/>
    </xf>
    <xf numFmtId="0" fontId="0" fillId="0" borderId="0" xfId="0" applyAlignment="1">
      <alignment horizontal="center"/>
    </xf>
    <xf numFmtId="0" fontId="8" fillId="0" borderId="0" xfId="0" applyFont="1" applyAlignment="1">
      <alignment horizontal="center" vertical="center"/>
    </xf>
    <xf numFmtId="0" fontId="14" fillId="0" borderId="0" xfId="0" applyFont="1" applyAlignment="1">
      <alignment horizontal="center" vertical="center"/>
    </xf>
    <xf numFmtId="38" fontId="6" fillId="0" borderId="14" xfId="0" applyNumberFormat="1" applyFont="1" applyBorder="1" applyAlignment="1">
      <alignment horizontal="left" vertical="center" wrapText="1"/>
    </xf>
    <xf numFmtId="38" fontId="6" fillId="0" borderId="7" xfId="0" applyNumberFormat="1" applyFont="1" applyBorder="1" applyAlignment="1">
      <alignment horizontal="left" vertical="center" wrapText="1"/>
    </xf>
    <xf numFmtId="38" fontId="6" fillId="0" borderId="15" xfId="0" applyNumberFormat="1" applyFont="1" applyBorder="1" applyAlignment="1">
      <alignment horizontal="left" vertical="center" wrapText="1"/>
    </xf>
    <xf numFmtId="0" fontId="6" fillId="0" borderId="0" xfId="0" applyFont="1" applyAlignment="1">
      <alignment horizontal="center" vertical="center"/>
    </xf>
    <xf numFmtId="0" fontId="52" fillId="0" borderId="62" xfId="0" applyFont="1" applyBorder="1" applyAlignment="1">
      <alignment horizontal="left" vertical="center" wrapText="1"/>
    </xf>
    <xf numFmtId="0" fontId="51" fillId="0" borderId="32" xfId="0" applyFont="1" applyBorder="1" applyAlignment="1">
      <alignment horizontal="left" vertical="center" wrapText="1"/>
    </xf>
    <xf numFmtId="0" fontId="51" fillId="0" borderId="31" xfId="0" applyFont="1" applyBorder="1" applyAlignment="1">
      <alignment horizontal="left" vertical="center" wrapText="1"/>
    </xf>
    <xf numFmtId="0" fontId="6" fillId="0" borderId="62" xfId="0" applyFont="1" applyBorder="1" applyAlignment="1">
      <alignment horizontal="left" vertical="center" wrapText="1"/>
    </xf>
    <xf numFmtId="0" fontId="6" fillId="0" borderId="32" xfId="0" applyFont="1" applyBorder="1" applyAlignment="1">
      <alignment horizontal="left" vertical="center" wrapText="1"/>
    </xf>
    <xf numFmtId="0" fontId="6" fillId="0" borderId="31" xfId="0" applyFont="1" applyBorder="1" applyAlignment="1">
      <alignment horizontal="left" vertical="center" wrapText="1"/>
    </xf>
    <xf numFmtId="0" fontId="39" fillId="0" borderId="0" xfId="0" applyFont="1" applyAlignment="1">
      <alignment horizontal="left" vertical="center"/>
    </xf>
    <xf numFmtId="0" fontId="8" fillId="0" borderId="50" xfId="0" applyFont="1" applyBorder="1" applyAlignment="1">
      <alignment horizontal="justify" vertical="center" wrapText="1"/>
    </xf>
    <xf numFmtId="0" fontId="8" fillId="0" borderId="48" xfId="0" applyFont="1" applyBorder="1" applyAlignment="1">
      <alignment horizontal="justify" vertical="center" wrapText="1"/>
    </xf>
    <xf numFmtId="0" fontId="8" fillId="0" borderId="50" xfId="0" applyFont="1" applyBorder="1" applyAlignment="1">
      <alignment horizontal="left" vertical="center" wrapText="1"/>
    </xf>
    <xf numFmtId="0" fontId="8" fillId="0" borderId="48" xfId="0" applyFont="1" applyBorder="1" applyAlignment="1">
      <alignment horizontal="left" vertical="center" wrapText="1"/>
    </xf>
    <xf numFmtId="0" fontId="8" fillId="0" borderId="2" xfId="0" applyFont="1" applyBorder="1" applyAlignment="1">
      <alignment horizontal="center" vertical="center" wrapText="1"/>
    </xf>
    <xf numFmtId="0" fontId="8" fillId="0" borderId="38" xfId="0" applyFont="1" applyBorder="1" applyAlignment="1">
      <alignment horizontal="center" vertical="center" wrapText="1"/>
    </xf>
    <xf numFmtId="0" fontId="8" fillId="0" borderId="3" xfId="0" applyFont="1" applyBorder="1" applyAlignment="1">
      <alignment horizontal="center" vertical="center" wrapText="1"/>
    </xf>
    <xf numFmtId="0" fontId="0" fillId="0" borderId="2" xfId="0" applyBorder="1" applyAlignment="1">
      <alignment horizontal="center" vertical="center" wrapText="1"/>
    </xf>
    <xf numFmtId="0" fontId="0" fillId="0" borderId="38" xfId="0" applyBorder="1" applyAlignment="1">
      <alignment horizontal="center" vertical="center" wrapText="1"/>
    </xf>
    <xf numFmtId="0" fontId="0" fillId="0" borderId="3" xfId="0" applyBorder="1" applyAlignment="1">
      <alignment horizontal="center" vertical="center" wrapText="1"/>
    </xf>
    <xf numFmtId="167" fontId="0" fillId="0" borderId="2" xfId="0" applyNumberFormat="1" applyBorder="1" applyAlignment="1">
      <alignment horizontal="center" vertical="center" wrapText="1"/>
    </xf>
    <xf numFmtId="167" fontId="0" fillId="0" borderId="38" xfId="0" applyNumberFormat="1" applyBorder="1" applyAlignment="1">
      <alignment horizontal="center" vertical="center" wrapText="1"/>
    </xf>
    <xf numFmtId="167" fontId="0" fillId="0" borderId="3" xfId="0" applyNumberFormat="1" applyBorder="1" applyAlignment="1">
      <alignment horizontal="center" vertical="center" wrapText="1"/>
    </xf>
    <xf numFmtId="0" fontId="37" fillId="0" borderId="2" xfId="0" applyFont="1" applyBorder="1" applyAlignment="1">
      <alignment horizontal="center" vertical="center" wrapText="1"/>
    </xf>
    <xf numFmtId="0" fontId="37" fillId="0" borderId="38" xfId="0" applyFont="1" applyBorder="1" applyAlignment="1">
      <alignment horizontal="center" vertical="center" wrapText="1"/>
    </xf>
    <xf numFmtId="0" fontId="37" fillId="0" borderId="3" xfId="0" applyFont="1" applyBorder="1" applyAlignment="1">
      <alignment horizontal="center" vertical="center" wrapText="1"/>
    </xf>
    <xf numFmtId="0" fontId="0" fillId="0" borderId="57" xfId="0" applyBorder="1" applyAlignment="1">
      <alignment horizontal="center"/>
    </xf>
    <xf numFmtId="0" fontId="0" fillId="0" borderId="27" xfId="0" applyBorder="1" applyAlignment="1">
      <alignment horizontal="center"/>
    </xf>
    <xf numFmtId="0" fontId="8" fillId="0" borderId="24" xfId="0" applyFont="1" applyBorder="1" applyAlignment="1">
      <alignment vertical="center" wrapText="1"/>
    </xf>
    <xf numFmtId="0" fontId="8" fillId="0" borderId="0" xfId="0" applyFont="1" applyAlignment="1">
      <alignment vertical="center" wrapText="1"/>
    </xf>
    <xf numFmtId="0" fontId="8" fillId="0" borderId="25" xfId="0" applyFont="1" applyBorder="1" applyAlignment="1">
      <alignment vertical="center" wrapText="1"/>
    </xf>
    <xf numFmtId="0" fontId="8" fillId="0" borderId="26" xfId="0" applyFont="1" applyBorder="1" applyAlignment="1">
      <alignment vertical="center" wrapText="1"/>
    </xf>
    <xf numFmtId="0" fontId="8" fillId="0" borderId="27" xfId="0" applyFont="1" applyBorder="1" applyAlignment="1">
      <alignment vertical="center" wrapText="1"/>
    </xf>
    <xf numFmtId="0" fontId="8" fillId="0" borderId="5" xfId="0" applyFont="1" applyBorder="1" applyAlignment="1">
      <alignment vertical="center" wrapText="1"/>
    </xf>
    <xf numFmtId="0" fontId="8" fillId="0" borderId="21"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23" xfId="0" applyFont="1" applyBorder="1" applyAlignment="1">
      <alignment horizontal="center" vertical="center" wrapText="1"/>
    </xf>
    <xf numFmtId="0" fontId="38" fillId="0" borderId="2" xfId="0" applyFont="1" applyBorder="1" applyAlignment="1">
      <alignment horizontal="center" vertical="center" wrapText="1"/>
    </xf>
    <xf numFmtId="0" fontId="38" fillId="0" borderId="38" xfId="0" applyFont="1" applyBorder="1" applyAlignment="1">
      <alignment horizontal="center" vertical="center" wrapText="1"/>
    </xf>
    <xf numFmtId="0" fontId="38" fillId="0" borderId="3" xfId="0" applyFont="1" applyBorder="1" applyAlignment="1">
      <alignment horizontal="center" vertical="center" wrapText="1"/>
    </xf>
    <xf numFmtId="0" fontId="8" fillId="0" borderId="21" xfId="0" applyFont="1" applyBorder="1" applyAlignment="1">
      <alignment vertical="center" wrapText="1"/>
    </xf>
    <xf numFmtId="0" fontId="8" fillId="0" borderId="22" xfId="0" applyFont="1" applyBorder="1" applyAlignment="1">
      <alignment vertical="center" wrapText="1"/>
    </xf>
    <xf numFmtId="0" fontId="8" fillId="0" borderId="23" xfId="0" applyFont="1" applyBorder="1" applyAlignment="1">
      <alignment vertical="center" wrapText="1"/>
    </xf>
    <xf numFmtId="0" fontId="14" fillId="0" borderId="0" xfId="0" applyFont="1" applyAlignment="1">
      <alignment horizontal="left" vertical="center" wrapText="1"/>
    </xf>
    <xf numFmtId="0" fontId="8" fillId="0" borderId="0" xfId="0" applyFont="1" applyAlignment="1">
      <alignment horizontal="left" vertical="top" wrapText="1"/>
    </xf>
    <xf numFmtId="0" fontId="21" fillId="0" borderId="0" xfId="2" applyAlignment="1">
      <alignment horizontal="left" vertical="center" wrapText="1"/>
    </xf>
    <xf numFmtId="0" fontId="8" fillId="0" borderId="21" xfId="0" applyFont="1" applyBorder="1" applyAlignment="1">
      <alignment horizontal="center" vertical="center"/>
    </xf>
    <xf numFmtId="0" fontId="8" fillId="0" borderId="22" xfId="0" applyFont="1" applyBorder="1" applyAlignment="1">
      <alignment horizontal="center" vertical="center"/>
    </xf>
    <xf numFmtId="0" fontId="8" fillId="0" borderId="23" xfId="0" applyFont="1" applyBorder="1" applyAlignment="1">
      <alignment horizontal="center" vertical="center"/>
    </xf>
    <xf numFmtId="0" fontId="8" fillId="0" borderId="24" xfId="0" applyFont="1" applyBorder="1" applyAlignment="1">
      <alignment horizontal="center" vertical="center"/>
    </xf>
    <xf numFmtId="0" fontId="8" fillId="0" borderId="25" xfId="0" applyFont="1" applyBorder="1" applyAlignment="1">
      <alignment horizontal="center" vertical="center"/>
    </xf>
    <xf numFmtId="0" fontId="8" fillId="0" borderId="26" xfId="0" applyFont="1" applyBorder="1" applyAlignment="1">
      <alignment horizontal="center" vertical="center"/>
    </xf>
    <xf numFmtId="0" fontId="8" fillId="0" borderId="27" xfId="0" applyFont="1" applyBorder="1" applyAlignment="1">
      <alignment horizontal="center" vertical="center"/>
    </xf>
    <xf numFmtId="0" fontId="8" fillId="0" borderId="5" xfId="0" applyFont="1" applyBorder="1" applyAlignment="1">
      <alignment horizontal="center" vertical="center"/>
    </xf>
    <xf numFmtId="0" fontId="8" fillId="0" borderId="21" xfId="0" applyFont="1" applyBorder="1" applyAlignment="1">
      <alignment horizontal="left" vertical="center"/>
    </xf>
    <xf numFmtId="0" fontId="8" fillId="0" borderId="22" xfId="0" applyFont="1" applyBorder="1" applyAlignment="1">
      <alignment horizontal="left" vertical="center"/>
    </xf>
    <xf numFmtId="0" fontId="8" fillId="0" borderId="23" xfId="0" applyFont="1" applyBorder="1" applyAlignment="1">
      <alignment horizontal="left" vertical="center"/>
    </xf>
    <xf numFmtId="0" fontId="8" fillId="0" borderId="24" xfId="0" applyFont="1" applyBorder="1" applyAlignment="1">
      <alignment horizontal="left" vertical="center"/>
    </xf>
    <xf numFmtId="0" fontId="8" fillId="0" borderId="25" xfId="0" applyFont="1" applyBorder="1" applyAlignment="1">
      <alignment horizontal="left" vertical="center"/>
    </xf>
    <xf numFmtId="0" fontId="8" fillId="0" borderId="26" xfId="0" applyFont="1" applyBorder="1" applyAlignment="1">
      <alignment horizontal="left" vertical="center"/>
    </xf>
    <xf numFmtId="0" fontId="8" fillId="0" borderId="27" xfId="0" applyFont="1" applyBorder="1" applyAlignment="1">
      <alignment horizontal="left" vertical="center"/>
    </xf>
    <xf numFmtId="0" fontId="8" fillId="0" borderId="5" xfId="0" applyFont="1" applyBorder="1" applyAlignment="1">
      <alignment horizontal="left" vertical="center"/>
    </xf>
    <xf numFmtId="0" fontId="11" fillId="0" borderId="2" xfId="0" applyFont="1" applyBorder="1" applyAlignment="1">
      <alignment horizontal="left" vertical="center"/>
    </xf>
    <xf numFmtId="0" fontId="11" fillId="0" borderId="38" xfId="0" applyFont="1" applyBorder="1" applyAlignment="1">
      <alignment horizontal="left" vertical="center"/>
    </xf>
    <xf numFmtId="0" fontId="11" fillId="0" borderId="3" xfId="0" applyFont="1" applyBorder="1" applyAlignment="1">
      <alignment horizontal="left" vertical="center"/>
    </xf>
    <xf numFmtId="0" fontId="6" fillId="0" borderId="7" xfId="0" applyFont="1" applyBorder="1" applyAlignment="1">
      <alignment horizontal="left" vertical="top" wrapText="1"/>
    </xf>
    <xf numFmtId="167" fontId="8" fillId="0" borderId="7" xfId="0" applyNumberFormat="1" applyFont="1" applyBorder="1" applyAlignment="1">
      <alignment horizontal="center" vertical="center" wrapText="1"/>
    </xf>
    <xf numFmtId="43" fontId="8" fillId="0" borderId="7" xfId="1" applyFont="1" applyFill="1" applyBorder="1" applyAlignment="1">
      <alignment horizontal="center" vertical="center" wrapText="1"/>
    </xf>
    <xf numFmtId="0" fontId="14" fillId="0" borderId="0" xfId="0" applyFont="1" applyAlignment="1">
      <alignment horizontal="left" vertical="center"/>
    </xf>
    <xf numFmtId="0" fontId="12" fillId="0" borderId="0" xfId="0" applyFont="1" applyAlignment="1">
      <alignment horizontal="left" vertical="center" wrapText="1"/>
    </xf>
    <xf numFmtId="0" fontId="0" fillId="0" borderId="21" xfId="0" applyBorder="1" applyAlignment="1">
      <alignment horizontal="center" wrapText="1"/>
    </xf>
    <xf numFmtId="0" fontId="0" fillId="0" borderId="22" xfId="0" applyBorder="1" applyAlignment="1">
      <alignment horizontal="center" wrapText="1"/>
    </xf>
    <xf numFmtId="0" fontId="0" fillId="0" borderId="23" xfId="0" applyBorder="1" applyAlignment="1">
      <alignment horizontal="center" wrapText="1"/>
    </xf>
    <xf numFmtId="0" fontId="0" fillId="0" borderId="24" xfId="0" applyBorder="1" applyAlignment="1">
      <alignment horizontal="center" wrapText="1"/>
    </xf>
    <xf numFmtId="0" fontId="0" fillId="0" borderId="0" xfId="0" applyAlignment="1">
      <alignment horizontal="center" wrapText="1"/>
    </xf>
    <xf numFmtId="0" fontId="0" fillId="0" borderId="25" xfId="0" applyBorder="1" applyAlignment="1">
      <alignment horizontal="center" wrapText="1"/>
    </xf>
    <xf numFmtId="0" fontId="0" fillId="0" borderId="26" xfId="0" applyBorder="1" applyAlignment="1">
      <alignment horizontal="center" wrapText="1"/>
    </xf>
    <xf numFmtId="0" fontId="0" fillId="0" borderId="27" xfId="0" applyBorder="1" applyAlignment="1">
      <alignment horizontal="center" wrapText="1"/>
    </xf>
    <xf numFmtId="0" fontId="0" fillId="0" borderId="5" xfId="0" applyBorder="1" applyAlignment="1">
      <alignment horizontal="center" wrapText="1"/>
    </xf>
    <xf numFmtId="0" fontId="6" fillId="0" borderId="0" xfId="0" applyFont="1" applyAlignment="1">
      <alignment horizontal="left" vertical="top" wrapText="1"/>
    </xf>
    <xf numFmtId="0" fontId="6" fillId="0" borderId="0" xfId="0" applyFont="1" applyAlignment="1">
      <alignment horizontal="center" vertical="top" wrapText="1"/>
    </xf>
    <xf numFmtId="0" fontId="0" fillId="0" borderId="7" xfId="0" applyBorder="1" applyAlignment="1">
      <alignment horizontal="center"/>
    </xf>
    <xf numFmtId="0" fontId="8" fillId="0" borderId="26" xfId="0" applyFont="1" applyBorder="1" applyAlignment="1">
      <alignment horizontal="center" vertical="center" wrapText="1"/>
    </xf>
    <xf numFmtId="0" fontId="8" fillId="0" borderId="27"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4" xfId="0" applyFont="1" applyBorder="1" applyAlignment="1">
      <alignment vertical="center" wrapText="1"/>
    </xf>
    <xf numFmtId="0" fontId="6" fillId="0" borderId="7" xfId="0" applyFont="1" applyBorder="1" applyAlignment="1">
      <alignment vertical="center" wrapText="1"/>
    </xf>
    <xf numFmtId="0" fontId="6" fillId="0" borderId="7" xfId="0" applyFont="1" applyBorder="1" applyAlignment="1">
      <alignment horizontal="center" vertical="center" wrapText="1"/>
    </xf>
    <xf numFmtId="0" fontId="6" fillId="0" borderId="2" xfId="0" applyFont="1" applyBorder="1" applyAlignment="1">
      <alignment horizontal="center" vertical="center"/>
    </xf>
    <xf numFmtId="0" fontId="6" fillId="0" borderId="38" xfId="0" applyFont="1" applyBorder="1" applyAlignment="1">
      <alignment horizontal="center" vertical="center"/>
    </xf>
    <xf numFmtId="0" fontId="6" fillId="0" borderId="3" xfId="0" applyFont="1" applyBorder="1" applyAlignment="1">
      <alignment horizontal="center" vertical="center"/>
    </xf>
    <xf numFmtId="0" fontId="8" fillId="0" borderId="21" xfId="0" applyFont="1" applyBorder="1" applyAlignment="1">
      <alignment horizontal="left" vertical="center" wrapText="1"/>
    </xf>
    <xf numFmtId="0" fontId="8" fillId="0" borderId="22" xfId="0" applyFont="1" applyBorder="1" applyAlignment="1">
      <alignment horizontal="left" vertical="center" wrapText="1"/>
    </xf>
    <xf numFmtId="0" fontId="8" fillId="0" borderId="23" xfId="0" applyFont="1" applyBorder="1" applyAlignment="1">
      <alignment horizontal="left" vertical="center" wrapText="1"/>
    </xf>
    <xf numFmtId="0" fontId="6" fillId="0" borderId="21" xfId="0" applyFont="1" applyBorder="1" applyAlignment="1">
      <alignment horizontal="left" vertical="center" wrapText="1"/>
    </xf>
    <xf numFmtId="0" fontId="6" fillId="0" borderId="22" xfId="0" applyFont="1" applyBorder="1" applyAlignment="1">
      <alignment horizontal="left" vertical="center" wrapText="1"/>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6" fillId="0" borderId="25" xfId="0" applyFont="1" applyBorder="1" applyAlignment="1">
      <alignment horizontal="left" vertical="center" wrapText="1"/>
    </xf>
    <xf numFmtId="0" fontId="6" fillId="0" borderId="26" xfId="0" applyFont="1" applyBorder="1" applyAlignment="1">
      <alignment horizontal="left" vertical="center" wrapText="1"/>
    </xf>
    <xf numFmtId="0" fontId="6" fillId="0" borderId="27" xfId="0" applyFont="1" applyBorder="1" applyAlignment="1">
      <alignment horizontal="left" vertical="center" wrapText="1"/>
    </xf>
    <xf numFmtId="0" fontId="6" fillId="0" borderId="5" xfId="0" applyFont="1" applyBorder="1" applyAlignment="1">
      <alignment horizontal="left" vertical="center" wrapText="1"/>
    </xf>
    <xf numFmtId="166" fontId="8" fillId="0" borderId="33" xfId="0" applyNumberFormat="1" applyFont="1" applyBorder="1" applyAlignment="1">
      <alignment horizontal="center" vertical="center" wrapText="1"/>
    </xf>
    <xf numFmtId="166" fontId="8" fillId="0" borderId="28" xfId="0" applyNumberFormat="1" applyFont="1" applyBorder="1" applyAlignment="1">
      <alignment horizontal="center" vertical="center" wrapText="1"/>
    </xf>
    <xf numFmtId="166" fontId="8" fillId="0" borderId="34" xfId="0" applyNumberFormat="1" applyFont="1" applyBorder="1" applyAlignment="1">
      <alignment horizontal="center" vertical="center" wrapText="1"/>
    </xf>
    <xf numFmtId="166" fontId="8" fillId="0" borderId="8" xfId="0" applyNumberFormat="1" applyFont="1" applyBorder="1" applyAlignment="1">
      <alignment horizontal="center" vertical="center" wrapText="1"/>
    </xf>
    <xf numFmtId="166" fontId="8" fillId="0" borderId="32" xfId="0" applyNumberFormat="1" applyFont="1" applyBorder="1" applyAlignment="1">
      <alignment horizontal="center" vertical="center" wrapText="1"/>
    </xf>
    <xf numFmtId="166" fontId="8" fillId="0" borderId="31" xfId="0" applyNumberFormat="1" applyFont="1" applyBorder="1" applyAlignment="1">
      <alignment horizontal="center" vertical="center" wrapText="1"/>
    </xf>
    <xf numFmtId="0" fontId="8" fillId="0" borderId="8"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31" xfId="0" applyFont="1" applyBorder="1" applyAlignment="1">
      <alignment horizontal="center" vertical="center" wrapText="1"/>
    </xf>
    <xf numFmtId="0" fontId="27" fillId="0" borderId="0" xfId="0" applyFont="1" applyAlignment="1">
      <alignment horizontal="left" vertical="center"/>
    </xf>
    <xf numFmtId="0" fontId="2" fillId="0" borderId="0" xfId="0" applyFont="1" applyAlignment="1">
      <alignment horizontal="left" vertical="center" wrapText="1"/>
    </xf>
    <xf numFmtId="0" fontId="15" fillId="0" borderId="0" xfId="0" applyFont="1" applyAlignment="1">
      <alignment horizontal="left" vertical="center"/>
    </xf>
    <xf numFmtId="0" fontId="39" fillId="0" borderId="0" xfId="0" applyFont="1" applyAlignment="1">
      <alignment horizontal="center" vertical="center"/>
    </xf>
    <xf numFmtId="0" fontId="8" fillId="0" borderId="35"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36" xfId="0" applyFont="1" applyBorder="1" applyAlignment="1">
      <alignment horizontal="center" vertical="center" wrapText="1"/>
    </xf>
    <xf numFmtId="0" fontId="33" fillId="0" borderId="0" xfId="0" applyFont="1" applyAlignment="1">
      <alignment horizontal="left" vertical="center"/>
    </xf>
    <xf numFmtId="0" fontId="2" fillId="0" borderId="0" xfId="0" applyFont="1" applyAlignment="1">
      <alignment horizontal="left" vertical="center"/>
    </xf>
    <xf numFmtId="0" fontId="9" fillId="0" borderId="0" xfId="0" applyFont="1" applyAlignment="1">
      <alignment horizontal="left" vertical="center" wrapText="1"/>
    </xf>
    <xf numFmtId="0" fontId="3" fillId="0" borderId="0" xfId="0" applyFont="1" applyAlignment="1">
      <alignment horizontal="center" vertical="center"/>
    </xf>
    <xf numFmtId="0" fontId="6" fillId="0" borderId="21" xfId="0" applyFont="1" applyBorder="1" applyAlignment="1">
      <alignment horizontal="center" vertical="center" wrapText="1"/>
    </xf>
    <xf numFmtId="0" fontId="6" fillId="0" borderId="22" xfId="0" applyFont="1" applyBorder="1" applyAlignment="1">
      <alignment horizontal="center" vertical="center" wrapText="1"/>
    </xf>
    <xf numFmtId="0" fontId="6" fillId="0" borderId="23" xfId="0" applyFont="1" applyBorder="1" applyAlignment="1">
      <alignment horizontal="center" vertical="center" wrapText="1"/>
    </xf>
    <xf numFmtId="0" fontId="6" fillId="0" borderId="24" xfId="0" applyFont="1" applyBorder="1" applyAlignment="1">
      <alignment horizontal="center" vertical="center" wrapText="1"/>
    </xf>
    <xf numFmtId="0" fontId="6" fillId="0" borderId="0" xfId="0" applyFont="1" applyAlignment="1">
      <alignment horizontal="center" vertical="center" wrapText="1"/>
    </xf>
    <xf numFmtId="0" fontId="6" fillId="0" borderId="25" xfId="0" applyFont="1" applyBorder="1" applyAlignment="1">
      <alignment horizontal="center" vertical="center" wrapText="1"/>
    </xf>
    <xf numFmtId="0" fontId="6" fillId="0" borderId="26" xfId="0" applyFont="1" applyBorder="1" applyAlignment="1">
      <alignment horizontal="center" vertical="center" wrapText="1"/>
    </xf>
    <xf numFmtId="0" fontId="6" fillId="0" borderId="27" xfId="0" applyFont="1" applyBorder="1" applyAlignment="1">
      <alignment horizontal="center" vertical="center" wrapText="1"/>
    </xf>
    <xf numFmtId="0" fontId="6" fillId="0" borderId="5" xfId="0" applyFont="1" applyBorder="1" applyAlignment="1">
      <alignment horizontal="center" vertical="center" wrapText="1"/>
    </xf>
    <xf numFmtId="0" fontId="24" fillId="0" borderId="0" xfId="0" applyFont="1" applyAlignment="1">
      <alignment horizontal="center" vertical="center"/>
    </xf>
    <xf numFmtId="0" fontId="6" fillId="0" borderId="21" xfId="0" applyFont="1" applyBorder="1" applyAlignment="1">
      <alignment horizontal="center" vertical="center"/>
    </xf>
    <xf numFmtId="0" fontId="6" fillId="0" borderId="22" xfId="0" applyFont="1" applyBorder="1" applyAlignment="1">
      <alignment horizontal="center" vertical="center"/>
    </xf>
    <xf numFmtId="0" fontId="6" fillId="0" borderId="23" xfId="0" applyFont="1" applyBorder="1" applyAlignment="1">
      <alignment horizontal="center" vertical="center"/>
    </xf>
    <xf numFmtId="0" fontId="6" fillId="0" borderId="24" xfId="0" applyFont="1" applyBorder="1" applyAlignment="1">
      <alignment horizontal="center" vertical="center"/>
    </xf>
    <xf numFmtId="0" fontId="6" fillId="0" borderId="25" xfId="0" applyFont="1" applyBorder="1" applyAlignment="1">
      <alignment horizontal="center" vertical="center"/>
    </xf>
    <xf numFmtId="0" fontId="6" fillId="0" borderId="26" xfId="0" applyFont="1" applyBorder="1" applyAlignment="1">
      <alignment horizontal="center" vertical="center"/>
    </xf>
    <xf numFmtId="0" fontId="6" fillId="0" borderId="27" xfId="0" applyFont="1" applyBorder="1" applyAlignment="1">
      <alignment horizontal="center" vertical="center"/>
    </xf>
    <xf numFmtId="0" fontId="6" fillId="0" borderId="5" xfId="0" applyFont="1" applyBorder="1" applyAlignment="1">
      <alignment horizontal="center" vertical="center"/>
    </xf>
  </cellXfs>
  <cellStyles count="3">
    <cellStyle name="Comma" xfId="1" builtinId="3"/>
    <cellStyle name="Hyperlink" xfId="2" builtinId="8"/>
    <cellStyle name="Normal" xfId="0" builtinId="0"/>
  </cellStyles>
  <dxfs count="20">
    <dxf>
      <font>
        <b/>
        <i/>
        <color rgb="FF002060"/>
      </font>
      <fill>
        <patternFill>
          <bgColor rgb="FFFFFF00"/>
        </patternFill>
      </fill>
      <border>
        <left style="thin">
          <color rgb="FF00B050"/>
        </left>
        <right style="thin">
          <color rgb="FF00B050"/>
        </right>
        <top style="thin">
          <color rgb="FF00B050"/>
        </top>
        <bottom style="thin">
          <color rgb="FF00B050"/>
        </bottom>
      </border>
    </dxf>
    <dxf>
      <fill>
        <patternFill>
          <bgColor rgb="FFFFC000"/>
        </patternFill>
      </fill>
    </dxf>
    <dxf>
      <fill>
        <patternFill>
          <bgColor rgb="FFFFC000"/>
        </patternFill>
      </fill>
    </dxf>
    <dxf>
      <fill>
        <patternFill>
          <bgColor theme="7"/>
        </patternFill>
      </fill>
    </dxf>
    <dxf>
      <fill>
        <patternFill>
          <bgColor theme="7"/>
        </patternFill>
      </fill>
    </dxf>
    <dxf>
      <fill>
        <patternFill>
          <bgColor rgb="FFFFC000"/>
        </patternFill>
      </fill>
    </dxf>
    <dxf>
      <font>
        <color auto="1"/>
      </font>
      <fill>
        <patternFill>
          <bgColor theme="7"/>
        </patternFill>
      </fill>
    </dxf>
    <dxf>
      <fill>
        <patternFill>
          <bgColor rgb="FFFFC000"/>
        </patternFill>
      </fill>
    </dxf>
    <dxf>
      <font>
        <color auto="1"/>
      </font>
      <fill>
        <patternFill>
          <bgColor theme="7"/>
        </patternFill>
      </fill>
    </dxf>
    <dxf>
      <fill>
        <patternFill>
          <bgColor theme="7"/>
        </patternFill>
      </fill>
    </dxf>
    <dxf>
      <font>
        <color auto="1"/>
      </font>
      <fill>
        <patternFill>
          <bgColor theme="7"/>
        </patternFill>
      </fill>
    </dxf>
    <dxf>
      <fill>
        <patternFill>
          <bgColor theme="7"/>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b/>
        <i/>
        <color rgb="FF002060"/>
      </font>
      <numFmt numFmtId="0" formatCode="General"/>
      <fill>
        <patternFill>
          <bgColor rgb="FFFFFF00"/>
        </patternFill>
      </fill>
      <border>
        <left style="thin">
          <color rgb="FF00B050"/>
        </left>
        <right style="thin">
          <color rgb="FF00B050"/>
        </right>
        <top style="thin">
          <color rgb="FF00B050"/>
        </top>
        <bottom style="thin">
          <color rgb="FF00B050"/>
        </bottom>
      </border>
    </dxf>
    <dxf>
      <font>
        <b/>
        <i/>
        <color rgb="FF002060"/>
      </font>
      <numFmt numFmtId="0" formatCode="General"/>
      <fill>
        <patternFill>
          <bgColor rgb="FFFFFF00"/>
        </patternFill>
      </fill>
      <border>
        <left style="thin">
          <color rgb="FF00B050"/>
        </left>
        <right style="thin">
          <color rgb="FF00B050"/>
        </right>
        <top style="thin">
          <color rgb="FF00B050"/>
        </top>
        <bottom style="thin">
          <color rgb="FF00B050"/>
        </bottom>
      </border>
    </dxf>
  </dxfs>
  <tableStyles count="1" defaultTableStyle="TableStyleMedium2" defaultPivotStyle="PivotStyleLight16">
    <tableStyle name="Invisible" pivot="0" table="0" count="0" xr9:uid="{8579A6B7-0DF8-4869-A904-7AA00D25BB0A}"/>
  </tableStyles>
  <colors>
    <mruColors>
      <color rgb="FFFF9933"/>
      <color rgb="FFCC0000"/>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819150</xdr:colOff>
      <xdr:row>4</xdr:row>
      <xdr:rowOff>76199</xdr:rowOff>
    </xdr:to>
    <xdr:pic>
      <xdr:nvPicPr>
        <xdr:cNvPr id="4" name="Picture 3" descr="http://www.hrb.ie/fileadmin/_migrated/content_uploads/HRB_logo_blk.jpg">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428750" cy="9620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133350</xdr:colOff>
      <xdr:row>0</xdr:row>
      <xdr:rowOff>0</xdr:rowOff>
    </xdr:from>
    <xdr:to>
      <xdr:col>0</xdr:col>
      <xdr:colOff>1333500</xdr:colOff>
      <xdr:row>4</xdr:row>
      <xdr:rowOff>0</xdr:rowOff>
    </xdr:to>
    <xdr:pic>
      <xdr:nvPicPr>
        <xdr:cNvPr id="2" name="Picture 1" descr="http://www.hrb.ie/fileadmin/_migrated/content_uploads/HRB_logo_blk.jpg">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350" y="0"/>
          <a:ext cx="1200150" cy="838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434340</xdr:colOff>
      <xdr:row>4</xdr:row>
      <xdr:rowOff>20955</xdr:rowOff>
    </xdr:to>
    <xdr:pic>
      <xdr:nvPicPr>
        <xdr:cNvPr id="2" name="Picture 1" descr="http://www.hrb.ie/fileadmin/_migrated/content_uploads/HRB_logo_blk.jpg">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143000" cy="838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1200150</xdr:colOff>
      <xdr:row>4</xdr:row>
      <xdr:rowOff>0</xdr:rowOff>
    </xdr:to>
    <xdr:pic>
      <xdr:nvPicPr>
        <xdr:cNvPr id="2" name="Picture 1" descr="http://www.hrb.ie/fileadmin/_migrated/content_uploads/HRB_logo_blk.jpg">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00150" cy="838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1200150</xdr:colOff>
      <xdr:row>4</xdr:row>
      <xdr:rowOff>0</xdr:rowOff>
    </xdr:to>
    <xdr:pic>
      <xdr:nvPicPr>
        <xdr:cNvPr id="2" name="Picture 1" descr="http://www.hrb.ie/fileadmin/_migrated/content_uploads/HRB_logo_blk.jpg">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00150" cy="838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22539</xdr:rowOff>
    </xdr:from>
    <xdr:to>
      <xdr:col>0</xdr:col>
      <xdr:colOff>1143000</xdr:colOff>
      <xdr:row>2</xdr:row>
      <xdr:rowOff>161925</xdr:rowOff>
    </xdr:to>
    <xdr:pic>
      <xdr:nvPicPr>
        <xdr:cNvPr id="2" name="Picture 1" descr="http://www.hrb.ie/fileadmin/_migrated/content_uploads/HRB_logo_blk.jpg">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2539"/>
          <a:ext cx="1143000" cy="5965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6</xdr:col>
      <xdr:colOff>257176</xdr:colOff>
      <xdr:row>32</xdr:row>
      <xdr:rowOff>180974</xdr:rowOff>
    </xdr:from>
    <xdr:to>
      <xdr:col>8</xdr:col>
      <xdr:colOff>628650</xdr:colOff>
      <xdr:row>33</xdr:row>
      <xdr:rowOff>1238249</xdr:rowOff>
    </xdr:to>
    <xdr:sp macro="" textlink="">
      <xdr:nvSpPr>
        <xdr:cNvPr id="6145" name="Rectangle 2">
          <a:extLst>
            <a:ext uri="{FF2B5EF4-FFF2-40B4-BE49-F238E27FC236}">
              <a16:creationId xmlns:a16="http://schemas.microsoft.com/office/drawing/2014/main" id="{00000000-0008-0000-0E00-000001180000}"/>
            </a:ext>
          </a:extLst>
        </xdr:cNvPr>
        <xdr:cNvSpPr>
          <a:spLocks noChangeArrowheads="1"/>
        </xdr:cNvSpPr>
      </xdr:nvSpPr>
      <xdr:spPr bwMode="auto">
        <a:xfrm>
          <a:off x="3914776" y="5905499"/>
          <a:ext cx="1590674" cy="1247775"/>
        </a:xfrm>
        <a:prstGeom prst="rect">
          <a:avLst/>
        </a:prstGeom>
        <a:solidFill>
          <a:srgbClr val="FFFFFF"/>
        </a:solidFill>
        <a:ln w="9528">
          <a:solidFill>
            <a:srgbClr val="000000"/>
          </a:solidFill>
          <a:miter lim="800000"/>
          <a:headEnd/>
          <a:tailEnd/>
        </a:ln>
      </xdr:spPr>
    </xdr:sp>
    <xdr:clientData/>
  </xdr:twoCellAnchor>
  <xdr:twoCellAnchor>
    <xdr:from>
      <xdr:col>6</xdr:col>
      <xdr:colOff>419100</xdr:colOff>
      <xdr:row>33</xdr:row>
      <xdr:rowOff>257174</xdr:rowOff>
    </xdr:from>
    <xdr:to>
      <xdr:col>8</xdr:col>
      <xdr:colOff>552450</xdr:colOff>
      <xdr:row>33</xdr:row>
      <xdr:rowOff>666749</xdr:rowOff>
    </xdr:to>
    <xdr:sp macro="" textlink="">
      <xdr:nvSpPr>
        <xdr:cNvPr id="6146" name="Text Box 2">
          <a:extLst>
            <a:ext uri="{FF2B5EF4-FFF2-40B4-BE49-F238E27FC236}">
              <a16:creationId xmlns:a16="http://schemas.microsoft.com/office/drawing/2014/main" id="{00000000-0008-0000-0E00-000002180000}"/>
            </a:ext>
          </a:extLst>
        </xdr:cNvPr>
        <xdr:cNvSpPr txBox="1">
          <a:spLocks noChangeArrowheads="1"/>
        </xdr:cNvSpPr>
      </xdr:nvSpPr>
      <xdr:spPr bwMode="auto">
        <a:xfrm>
          <a:off x="4076700" y="6543674"/>
          <a:ext cx="135255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91440" tIns="45720" rIns="91440" bIns="45720" anchor="t" upright="1">
          <a:noAutofit/>
        </a:bodyPr>
        <a:lstStyle/>
        <a:p>
          <a:pPr algn="l" rtl="0">
            <a:defRPr sz="1000"/>
          </a:pPr>
          <a:r>
            <a:rPr lang="en-IE" sz="1100" b="0" i="0" u="none" strike="noStrike" baseline="0">
              <a:solidFill>
                <a:srgbClr val="000000"/>
              </a:solidFill>
              <a:latin typeface="Calibri"/>
              <a:cs typeface="Calibri"/>
            </a:rPr>
            <a:t>Institutional Stamp</a:t>
          </a:r>
          <a:endParaRPr lang="en-IE" sz="1000" b="0" i="0" u="none" strike="noStrike" baseline="0">
            <a:solidFill>
              <a:srgbClr val="000000"/>
            </a:solidFill>
            <a:latin typeface="Tahoma"/>
            <a:ea typeface="Tahoma"/>
            <a:cs typeface="Tahoma"/>
          </a:endParaRPr>
        </a:p>
        <a:p>
          <a:pPr algn="l" rtl="0">
            <a:defRPr sz="1000"/>
          </a:pPr>
          <a:r>
            <a:rPr lang="en-IE" sz="1100" b="0" i="0" u="none" strike="noStrike" baseline="0">
              <a:solidFill>
                <a:srgbClr val="000000"/>
              </a:solidFill>
              <a:latin typeface="Calibri"/>
              <a:cs typeface="Calibri"/>
            </a:rPr>
            <a:t>(if applicable)</a:t>
          </a:r>
        </a:p>
      </xdr:txBody>
    </xdr:sp>
    <xdr:clientData/>
  </xdr:twoCellAnchor>
  <xdr:twoCellAnchor editAs="oneCell">
    <xdr:from>
      <xdr:col>0</xdr:col>
      <xdr:colOff>0</xdr:colOff>
      <xdr:row>0</xdr:row>
      <xdr:rowOff>0</xdr:rowOff>
    </xdr:from>
    <xdr:to>
      <xdr:col>1</xdr:col>
      <xdr:colOff>590550</xdr:colOff>
      <xdr:row>3</xdr:row>
      <xdr:rowOff>104774</xdr:rowOff>
    </xdr:to>
    <xdr:pic>
      <xdr:nvPicPr>
        <xdr:cNvPr id="4" name="Picture 3" descr="http://www.hrb.ie/fileadmin/_migrated/content_uploads/HRB_logo_blk.jpg">
          <a:extLst>
            <a:ext uri="{FF2B5EF4-FFF2-40B4-BE49-F238E27FC236}">
              <a16:creationId xmlns:a16="http://schemas.microsoft.com/office/drawing/2014/main" id="{00000000-0008-0000-0E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00150" cy="7524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100965</xdr:colOff>
      <xdr:row>0</xdr:row>
      <xdr:rowOff>62866</xdr:rowOff>
    </xdr:from>
    <xdr:to>
      <xdr:col>0</xdr:col>
      <xdr:colOff>1007745</xdr:colOff>
      <xdr:row>2</xdr:row>
      <xdr:rowOff>245748</xdr:rowOff>
    </xdr:to>
    <xdr:pic>
      <xdr:nvPicPr>
        <xdr:cNvPr id="2" name="Picture 1" descr="http://www.hrb.ie/fileadmin/_migrated/content_uploads/HRB_logo_blk.jpg">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0965" y="62866"/>
          <a:ext cx="918210" cy="5562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1200150</xdr:colOff>
      <xdr:row>4</xdr:row>
      <xdr:rowOff>36194</xdr:rowOff>
    </xdr:to>
    <xdr:pic>
      <xdr:nvPicPr>
        <xdr:cNvPr id="2" name="Picture 1" descr="http://www.hrb.ie/fileadmin/_migrated/content_uploads/HRB_logo_blk.jpg">
          <a:extLst>
            <a:ext uri="{FF2B5EF4-FFF2-40B4-BE49-F238E27FC236}">
              <a16:creationId xmlns:a16="http://schemas.microsoft.com/office/drawing/2014/main" id="{00000000-0008-0000-0B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00150" cy="7524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590550</xdr:colOff>
      <xdr:row>3</xdr:row>
      <xdr:rowOff>104774</xdr:rowOff>
    </xdr:to>
    <xdr:pic>
      <xdr:nvPicPr>
        <xdr:cNvPr id="2" name="Picture 1" descr="http://www.hrb.ie/fileadmin/_migrated/content_uploads/HRB_logo_blk.jpg">
          <a:extLst>
            <a:ext uri="{FF2B5EF4-FFF2-40B4-BE49-F238E27FC236}">
              <a16:creationId xmlns:a16="http://schemas.microsoft.com/office/drawing/2014/main" id="{00000000-0008-0000-0D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00150" cy="7524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1200150</xdr:colOff>
      <xdr:row>3</xdr:row>
      <xdr:rowOff>180974</xdr:rowOff>
    </xdr:to>
    <xdr:pic>
      <xdr:nvPicPr>
        <xdr:cNvPr id="2" name="Picture 1" descr="http://www.hrb.ie/fileadmin/_migrated/content_uploads/HRB_logo_blk.jpg">
          <a:extLst>
            <a:ext uri="{FF2B5EF4-FFF2-40B4-BE49-F238E27FC236}">
              <a16:creationId xmlns:a16="http://schemas.microsoft.com/office/drawing/2014/main" id="{00000000-0008-0000-0C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00150" cy="7524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100965</xdr:colOff>
      <xdr:row>2</xdr:row>
      <xdr:rowOff>131766</xdr:rowOff>
    </xdr:to>
    <xdr:pic>
      <xdr:nvPicPr>
        <xdr:cNvPr id="3" name="Picture 2" descr="http://www.hrb.ie/fileadmin/_migrated/content_uploads/HRB_logo_blk.jpg">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143000" cy="5965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1143000</xdr:colOff>
      <xdr:row>2</xdr:row>
      <xdr:rowOff>131766</xdr:rowOff>
    </xdr:to>
    <xdr:pic>
      <xdr:nvPicPr>
        <xdr:cNvPr id="2" name="Picture 1" descr="http://www.hrb.ie/fileadmin/_migrated/content_uploads/HRB_logo_blk.jpg">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143000" cy="5965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Brian Nolan" id="{38192E58-C2D6-4F7E-B6A2-918E32E99370}" userId="Brian Nolan" providerId="None"/>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20" dT="2022-07-10T07:48:45.92" personId="{38192E58-C2D6-4F7E-B6A2-918E32E99370}" id="{55FABBC5-86B8-4E43-A93C-9CD5EB7B9F49}">
    <text>Changed to refer to roles, as per Staff Analysis tab</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s://www.hrb.ie/fileadmin/1._Non-plugin_related_files/RSF_files/Policies_and_principles/Grant_Policies/HRB_Policy_on_Grant_Amendments.pdf" TargetMode="Externa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s://www.hrb.ie/funding/manage-a-grant/grant-policies/payment-of-social-benefits/" TargetMode="Externa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13.bin"/><Relationship Id="rId1" Type="http://schemas.openxmlformats.org/officeDocument/2006/relationships/hyperlink" Target="https://www.hrb.ie/fileadmin/1._Non-plugin_related_files/RSF_files/Policies_and_principles/Grant_Policies/HRB_Policy_on_Grant_Amendments.pdf"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mailto:grantchanges@hrb.ie" TargetMode="Externa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microsoft.com/office/2017/10/relationships/threadedComment" Target="../threadedComments/threadedComment1.xml"/><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s://www.hrb.ie/funding/manage-a-grant/grant-policies/reallocation-of-grant-budgets/" TargetMode="Externa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s://www.hrb.ie/funding/manage-a-grant/grant-policies/no-cost-extension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73A70E-4DF8-4B9F-937A-C859C4A284C4}">
  <dimension ref="A2:K33"/>
  <sheetViews>
    <sheetView tabSelected="1" zoomScaleNormal="100" workbookViewId="0">
      <selection activeCell="H8" sqref="H8"/>
    </sheetView>
  </sheetViews>
  <sheetFormatPr defaultRowHeight="15" x14ac:dyDescent="0.25"/>
  <cols>
    <col min="2" max="2" width="12.7109375" customWidth="1"/>
    <col min="3" max="3" width="27.5703125" bestFit="1" customWidth="1"/>
    <col min="4" max="4" width="22.85546875" customWidth="1"/>
    <col min="5" max="5" width="13.7109375" customWidth="1"/>
    <col min="6" max="6" width="14.5703125" customWidth="1"/>
    <col min="7" max="7" width="11" customWidth="1"/>
    <col min="8" max="8" width="14.28515625" customWidth="1"/>
  </cols>
  <sheetData>
    <row r="2" spans="1:11" ht="21" x14ac:dyDescent="0.35">
      <c r="C2" s="269" t="s">
        <v>0</v>
      </c>
      <c r="D2" s="269"/>
      <c r="E2" s="269"/>
      <c r="F2" s="269"/>
      <c r="G2" s="269"/>
      <c r="H2" s="269"/>
      <c r="I2" s="269"/>
      <c r="J2" s="269"/>
      <c r="K2" s="269"/>
    </row>
    <row r="4" spans="1:11" ht="18.75" x14ac:dyDescent="0.3">
      <c r="C4" s="85" t="s">
        <v>1</v>
      </c>
      <c r="D4" s="266">
        <v>45658</v>
      </c>
    </row>
    <row r="5" spans="1:11" x14ac:dyDescent="0.25">
      <c r="C5" t="s">
        <v>2</v>
      </c>
    </row>
    <row r="6" spans="1:11" x14ac:dyDescent="0.25">
      <c r="C6" s="107" t="s">
        <v>3</v>
      </c>
    </row>
    <row r="7" spans="1:11" ht="15.75" x14ac:dyDescent="0.25">
      <c r="A7" s="96" t="s">
        <v>4</v>
      </c>
    </row>
    <row r="8" spans="1:11" ht="36" customHeight="1" x14ac:dyDescent="0.25">
      <c r="A8" s="272" t="s">
        <v>5</v>
      </c>
      <c r="B8" s="272"/>
      <c r="C8" s="272"/>
      <c r="D8" s="272"/>
      <c r="E8" s="272"/>
      <c r="F8" s="272"/>
    </row>
    <row r="9" spans="1:11" x14ac:dyDescent="0.25">
      <c r="A9" t="s">
        <v>6</v>
      </c>
      <c r="D9" s="101"/>
    </row>
    <row r="10" spans="1:11" x14ac:dyDescent="0.25">
      <c r="A10" s="28" t="s">
        <v>7</v>
      </c>
      <c r="B10" s="28" t="s">
        <v>8</v>
      </c>
    </row>
    <row r="11" spans="1:11" x14ac:dyDescent="0.25">
      <c r="A11" s="28" t="s">
        <v>9</v>
      </c>
      <c r="B11" s="28" t="s">
        <v>10</v>
      </c>
    </row>
    <row r="12" spans="1:11" x14ac:dyDescent="0.25">
      <c r="A12" s="28" t="s">
        <v>11</v>
      </c>
      <c r="B12" s="28" t="s">
        <v>12</v>
      </c>
    </row>
    <row r="13" spans="1:11" x14ac:dyDescent="0.25">
      <c r="A13" s="28" t="s">
        <v>13</v>
      </c>
      <c r="B13" s="28" t="s">
        <v>14</v>
      </c>
    </row>
    <row r="14" spans="1:11" x14ac:dyDescent="0.25">
      <c r="A14" s="28" t="s">
        <v>15</v>
      </c>
      <c r="B14" s="28" t="s">
        <v>16</v>
      </c>
    </row>
    <row r="15" spans="1:11" x14ac:dyDescent="0.25">
      <c r="A15" s="109" t="s">
        <v>17</v>
      </c>
      <c r="B15" s="28" t="s">
        <v>18</v>
      </c>
    </row>
    <row r="16" spans="1:11" x14ac:dyDescent="0.25">
      <c r="A16" s="40"/>
    </row>
    <row r="17" spans="1:11" x14ac:dyDescent="0.25">
      <c r="A17" s="41" t="s">
        <v>19</v>
      </c>
      <c r="G17" s="83"/>
      <c r="H17" s="83"/>
    </row>
    <row r="19" spans="1:11" x14ac:dyDescent="0.25">
      <c r="A19" s="28" t="s">
        <v>20</v>
      </c>
    </row>
    <row r="20" spans="1:11" x14ac:dyDescent="0.25">
      <c r="A20" s="44"/>
      <c r="B20" s="44"/>
      <c r="C20" s="44"/>
      <c r="D20" s="44"/>
      <c r="E20" s="44"/>
      <c r="F20" s="44"/>
      <c r="G20" s="44"/>
      <c r="H20" s="44"/>
      <c r="I20" s="44"/>
      <c r="K20" s="44"/>
    </row>
    <row r="21" spans="1:11" ht="15" customHeight="1" x14ac:dyDescent="0.25">
      <c r="A21" s="270" t="s">
        <v>21</v>
      </c>
      <c r="B21" s="270"/>
      <c r="C21" s="270"/>
      <c r="D21" s="270"/>
      <c r="E21" s="270"/>
      <c r="F21" s="270"/>
      <c r="G21" s="270"/>
      <c r="H21" s="270"/>
      <c r="I21" s="270"/>
      <c r="J21" s="270"/>
      <c r="K21" s="270"/>
    </row>
    <row r="22" spans="1:11" ht="15" customHeight="1" x14ac:dyDescent="0.25">
      <c r="A22" s="46"/>
      <c r="B22" s="46"/>
      <c r="C22" s="46"/>
      <c r="D22" s="46"/>
      <c r="E22" s="46"/>
      <c r="F22" s="46"/>
      <c r="G22" s="46"/>
      <c r="H22" s="46"/>
      <c r="I22" s="46"/>
      <c r="J22" s="46"/>
      <c r="K22" s="46"/>
    </row>
    <row r="23" spans="1:11" x14ac:dyDescent="0.25">
      <c r="A23" s="271" t="s">
        <v>22</v>
      </c>
      <c r="B23" s="271"/>
      <c r="C23" s="271"/>
      <c r="D23" s="271"/>
      <c r="E23" s="271"/>
      <c r="F23" s="271"/>
      <c r="G23" s="271"/>
      <c r="H23" s="271"/>
      <c r="I23" s="271"/>
      <c r="J23" s="271"/>
      <c r="K23" s="271"/>
    </row>
    <row r="24" spans="1:11" x14ac:dyDescent="0.25">
      <c r="A24" s="42" t="s">
        <v>23</v>
      </c>
    </row>
    <row r="25" spans="1:11" s="50" customFormat="1" ht="45" x14ac:dyDescent="0.25">
      <c r="A25" s="267" t="s">
        <v>24</v>
      </c>
      <c r="B25" s="268"/>
      <c r="C25" s="112" t="s">
        <v>25</v>
      </c>
      <c r="D25" s="112" t="s">
        <v>26</v>
      </c>
      <c r="E25" s="112" t="s">
        <v>27</v>
      </c>
      <c r="F25" s="112" t="s">
        <v>28</v>
      </c>
      <c r="G25" s="112" t="s">
        <v>29</v>
      </c>
      <c r="H25" s="112" t="s">
        <v>30</v>
      </c>
      <c r="I25" s="112" t="s">
        <v>31</v>
      </c>
    </row>
    <row r="26" spans="1:11" ht="45" x14ac:dyDescent="0.25">
      <c r="A26" s="33" t="s">
        <v>32</v>
      </c>
      <c r="B26" s="33"/>
      <c r="C26" s="56" t="s">
        <v>33</v>
      </c>
      <c r="D26" s="110" t="s">
        <v>34</v>
      </c>
      <c r="E26" s="56" t="s">
        <v>33</v>
      </c>
      <c r="F26" s="58" t="s">
        <v>35</v>
      </c>
      <c r="G26" s="56" t="s">
        <v>33</v>
      </c>
      <c r="H26" s="56" t="s">
        <v>33</v>
      </c>
      <c r="I26" s="56" t="s">
        <v>33</v>
      </c>
    </row>
    <row r="27" spans="1:11" x14ac:dyDescent="0.25">
      <c r="A27" s="33" t="s">
        <v>26</v>
      </c>
      <c r="B27" s="33"/>
      <c r="C27" s="56" t="s">
        <v>33</v>
      </c>
      <c r="D27" s="108" t="s">
        <v>33</v>
      </c>
      <c r="E27" s="56" t="s">
        <v>33</v>
      </c>
      <c r="F27" s="58" t="s">
        <v>36</v>
      </c>
      <c r="G27" s="56" t="s">
        <v>33</v>
      </c>
      <c r="H27" s="56" t="s">
        <v>33</v>
      </c>
      <c r="I27" s="56" t="s">
        <v>33</v>
      </c>
    </row>
    <row r="28" spans="1:11" ht="45" x14ac:dyDescent="0.25">
      <c r="A28" s="33" t="s">
        <v>12</v>
      </c>
      <c r="B28" s="33"/>
      <c r="C28" s="56" t="s">
        <v>33</v>
      </c>
      <c r="D28" s="110" t="s">
        <v>34</v>
      </c>
      <c r="E28" s="56" t="s">
        <v>33</v>
      </c>
      <c r="F28" s="58" t="s">
        <v>36</v>
      </c>
      <c r="G28" s="56" t="s">
        <v>33</v>
      </c>
      <c r="H28" s="56" t="s">
        <v>33</v>
      </c>
      <c r="I28" s="56" t="s">
        <v>33</v>
      </c>
    </row>
    <row r="29" spans="1:11" ht="45" x14ac:dyDescent="0.25">
      <c r="A29" s="33" t="s">
        <v>14</v>
      </c>
      <c r="B29" s="33"/>
      <c r="C29" s="56" t="s">
        <v>33</v>
      </c>
      <c r="D29" s="110" t="s">
        <v>34</v>
      </c>
      <c r="E29" s="57" t="s">
        <v>37</v>
      </c>
      <c r="F29" s="58" t="s">
        <v>36</v>
      </c>
      <c r="G29" s="56" t="s">
        <v>33</v>
      </c>
      <c r="H29" s="56" t="s">
        <v>33</v>
      </c>
      <c r="I29" s="56" t="s">
        <v>33</v>
      </c>
    </row>
    <row r="30" spans="1:11" x14ac:dyDescent="0.25">
      <c r="A30" s="33" t="s">
        <v>16</v>
      </c>
      <c r="B30" s="33"/>
      <c r="C30" s="56" t="s">
        <v>33</v>
      </c>
      <c r="D30" s="108" t="s">
        <v>33</v>
      </c>
      <c r="E30" s="56" t="s">
        <v>33</v>
      </c>
      <c r="F30" s="58" t="s">
        <v>36</v>
      </c>
      <c r="G30" s="56" t="s">
        <v>33</v>
      </c>
      <c r="H30" s="56" t="s">
        <v>33</v>
      </c>
      <c r="I30" s="56" t="s">
        <v>33</v>
      </c>
    </row>
    <row r="31" spans="1:11" ht="45" x14ac:dyDescent="0.25">
      <c r="A31" s="33" t="s">
        <v>18</v>
      </c>
      <c r="B31" s="33"/>
      <c r="C31" s="56" t="s">
        <v>33</v>
      </c>
      <c r="D31" s="111" t="s">
        <v>34</v>
      </c>
      <c r="E31" s="57" t="s">
        <v>37</v>
      </c>
      <c r="F31" s="58" t="s">
        <v>36</v>
      </c>
      <c r="G31" s="56" t="s">
        <v>33</v>
      </c>
      <c r="H31" s="56" t="s">
        <v>33</v>
      </c>
      <c r="I31" s="56" t="s">
        <v>33</v>
      </c>
    </row>
    <row r="33" spans="6:6" s="120" customFormat="1" ht="18.75" x14ac:dyDescent="0.3">
      <c r="F33" s="85"/>
    </row>
  </sheetData>
  <mergeCells count="5">
    <mergeCell ref="A25:B25"/>
    <mergeCell ref="C2:K2"/>
    <mergeCell ref="A21:K21"/>
    <mergeCell ref="A23:K23"/>
    <mergeCell ref="A8:F8"/>
  </mergeCells>
  <pageMargins left="0.7" right="0.7" top="0.75" bottom="0.75" header="0.3" footer="0.3"/>
  <pageSetup paperSize="9" scale="6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1244E9-1D22-4E75-A28C-19B5454C0650}">
  <dimension ref="A3:G31"/>
  <sheetViews>
    <sheetView workbookViewId="0">
      <pane xSplit="4" ySplit="8" topLeftCell="E46" activePane="bottomRight" state="frozen"/>
      <selection pane="topRight" activeCell="E1" sqref="E1"/>
      <selection pane="bottomLeft" activeCell="A9" sqref="A9"/>
      <selection pane="bottomRight" activeCell="A20" sqref="A20:G31"/>
    </sheetView>
  </sheetViews>
  <sheetFormatPr defaultRowHeight="15" x14ac:dyDescent="0.25"/>
  <cols>
    <col min="1" max="1" width="23.7109375" customWidth="1"/>
    <col min="2" max="2" width="18" customWidth="1"/>
  </cols>
  <sheetData>
    <row r="3" spans="1:7" ht="21" x14ac:dyDescent="0.35">
      <c r="A3" s="49"/>
      <c r="B3" s="85" t="s">
        <v>199</v>
      </c>
      <c r="C3" s="49"/>
      <c r="D3" s="49"/>
      <c r="E3" s="49"/>
      <c r="F3" s="49"/>
      <c r="G3" s="49"/>
    </row>
    <row r="6" spans="1:7" x14ac:dyDescent="0.25">
      <c r="A6" s="7" t="s">
        <v>199</v>
      </c>
    </row>
    <row r="8" spans="1:7" ht="49.15" customHeight="1" x14ac:dyDescent="0.25">
      <c r="A8" s="282" t="s">
        <v>200</v>
      </c>
      <c r="B8" s="282"/>
      <c r="C8" s="282"/>
      <c r="D8" s="282"/>
      <c r="E8" s="282"/>
      <c r="F8" s="282"/>
      <c r="G8" s="282"/>
    </row>
    <row r="9" spans="1:7" x14ac:dyDescent="0.25">
      <c r="A9" s="25"/>
      <c r="B9" s="25"/>
      <c r="C9" s="25"/>
      <c r="D9" s="25"/>
      <c r="E9" s="25"/>
      <c r="F9" s="25"/>
      <c r="G9" s="25"/>
    </row>
    <row r="10" spans="1:7" x14ac:dyDescent="0.25">
      <c r="A10" s="282" t="s">
        <v>201</v>
      </c>
      <c r="B10" s="282"/>
      <c r="C10" s="282"/>
      <c r="D10" s="282"/>
      <c r="E10" s="282"/>
      <c r="F10" s="282"/>
      <c r="G10" s="282"/>
    </row>
    <row r="11" spans="1:7" ht="46.15" customHeight="1" x14ac:dyDescent="0.25">
      <c r="A11" s="381" t="s">
        <v>202</v>
      </c>
      <c r="B11" s="282"/>
      <c r="C11" s="282"/>
      <c r="D11" s="282"/>
      <c r="E11" s="282"/>
      <c r="F11" s="282"/>
      <c r="G11" s="282"/>
    </row>
    <row r="12" spans="1:7" x14ac:dyDescent="0.25">
      <c r="A12" s="25"/>
      <c r="B12" s="25"/>
      <c r="C12" s="25"/>
      <c r="D12" s="25"/>
      <c r="E12" s="25"/>
      <c r="F12" s="25"/>
      <c r="G12" s="25"/>
    </row>
    <row r="13" spans="1:7" ht="15.75" thickBot="1" x14ac:dyDescent="0.3">
      <c r="A13" s="3"/>
    </row>
    <row r="14" spans="1:7" x14ac:dyDescent="0.25">
      <c r="A14" s="34" t="s">
        <v>203</v>
      </c>
      <c r="B14" s="117" t="str">
        <f>IF('Grant Information'!B14="","",'Grant Information'!B14)</f>
        <v/>
      </c>
    </row>
    <row r="15" spans="1:7" x14ac:dyDescent="0.25">
      <c r="A15" s="51" t="s">
        <v>204</v>
      </c>
      <c r="B15" s="118"/>
    </row>
    <row r="16" spans="1:7" ht="15.75" thickBot="1" x14ac:dyDescent="0.3">
      <c r="A16" s="36" t="s">
        <v>205</v>
      </c>
      <c r="B16" s="119"/>
    </row>
    <row r="17" spans="1:7" x14ac:dyDescent="0.25">
      <c r="A17" s="3"/>
    </row>
    <row r="18" spans="1:7" ht="31.5" customHeight="1" x14ac:dyDescent="0.25">
      <c r="A18" s="282" t="s">
        <v>206</v>
      </c>
      <c r="B18" s="282"/>
      <c r="C18" s="282"/>
      <c r="D18" s="282"/>
      <c r="E18" s="282"/>
      <c r="F18" s="282"/>
      <c r="G18" s="282"/>
    </row>
    <row r="19" spans="1:7" ht="27" customHeight="1" thickBot="1" x14ac:dyDescent="0.3">
      <c r="A19" s="25"/>
      <c r="B19" s="25"/>
      <c r="C19" s="25"/>
      <c r="D19" s="25"/>
      <c r="E19" s="7"/>
    </row>
    <row r="20" spans="1:7" x14ac:dyDescent="0.25">
      <c r="A20" s="390"/>
      <c r="B20" s="391"/>
      <c r="C20" s="391"/>
      <c r="D20" s="391"/>
      <c r="E20" s="391"/>
      <c r="F20" s="391"/>
      <c r="G20" s="392"/>
    </row>
    <row r="21" spans="1:7" x14ac:dyDescent="0.25">
      <c r="A21" s="393"/>
      <c r="B21" s="290"/>
      <c r="C21" s="290"/>
      <c r="D21" s="290"/>
      <c r="E21" s="290"/>
      <c r="F21" s="290"/>
      <c r="G21" s="394"/>
    </row>
    <row r="22" spans="1:7" x14ac:dyDescent="0.25">
      <c r="A22" s="393"/>
      <c r="B22" s="290"/>
      <c r="C22" s="290"/>
      <c r="D22" s="290"/>
      <c r="E22" s="290"/>
      <c r="F22" s="290"/>
      <c r="G22" s="394"/>
    </row>
    <row r="23" spans="1:7" x14ac:dyDescent="0.25">
      <c r="A23" s="393"/>
      <c r="B23" s="290"/>
      <c r="C23" s="290"/>
      <c r="D23" s="290"/>
      <c r="E23" s="290"/>
      <c r="F23" s="290"/>
      <c r="G23" s="394"/>
    </row>
    <row r="24" spans="1:7" x14ac:dyDescent="0.25">
      <c r="A24" s="393"/>
      <c r="B24" s="290"/>
      <c r="C24" s="290"/>
      <c r="D24" s="290"/>
      <c r="E24" s="290"/>
      <c r="F24" s="290"/>
      <c r="G24" s="394"/>
    </row>
    <row r="25" spans="1:7" x14ac:dyDescent="0.25">
      <c r="A25" s="393"/>
      <c r="B25" s="290"/>
      <c r="C25" s="290"/>
      <c r="D25" s="290"/>
      <c r="E25" s="290"/>
      <c r="F25" s="290"/>
      <c r="G25" s="394"/>
    </row>
    <row r="26" spans="1:7" x14ac:dyDescent="0.25">
      <c r="A26" s="393"/>
      <c r="B26" s="290"/>
      <c r="C26" s="290"/>
      <c r="D26" s="290"/>
      <c r="E26" s="290"/>
      <c r="F26" s="290"/>
      <c r="G26" s="394"/>
    </row>
    <row r="27" spans="1:7" x14ac:dyDescent="0.25">
      <c r="A27" s="393"/>
      <c r="B27" s="290"/>
      <c r="C27" s="290"/>
      <c r="D27" s="290"/>
      <c r="E27" s="290"/>
      <c r="F27" s="290"/>
      <c r="G27" s="394"/>
    </row>
    <row r="28" spans="1:7" x14ac:dyDescent="0.25">
      <c r="A28" s="393"/>
      <c r="B28" s="290"/>
      <c r="C28" s="290"/>
      <c r="D28" s="290"/>
      <c r="E28" s="290"/>
      <c r="F28" s="290"/>
      <c r="G28" s="394"/>
    </row>
    <row r="29" spans="1:7" x14ac:dyDescent="0.25">
      <c r="A29" s="393"/>
      <c r="B29" s="290"/>
      <c r="C29" s="290"/>
      <c r="D29" s="290"/>
      <c r="E29" s="290"/>
      <c r="F29" s="290"/>
      <c r="G29" s="394"/>
    </row>
    <row r="30" spans="1:7" x14ac:dyDescent="0.25">
      <c r="A30" s="393"/>
      <c r="B30" s="290"/>
      <c r="C30" s="290"/>
      <c r="D30" s="290"/>
      <c r="E30" s="290"/>
      <c r="F30" s="290"/>
      <c r="G30" s="394"/>
    </row>
    <row r="31" spans="1:7" ht="15.75" thickBot="1" x14ac:dyDescent="0.3">
      <c r="A31" s="395"/>
      <c r="B31" s="396"/>
      <c r="C31" s="396"/>
      <c r="D31" s="396"/>
      <c r="E31" s="396"/>
      <c r="F31" s="396"/>
      <c r="G31" s="397"/>
    </row>
  </sheetData>
  <mergeCells count="5">
    <mergeCell ref="A20:G31"/>
    <mergeCell ref="A10:G10"/>
    <mergeCell ref="A11:G11"/>
    <mergeCell ref="A8:G8"/>
    <mergeCell ref="A18:G18"/>
  </mergeCells>
  <hyperlinks>
    <hyperlink ref="A11" r:id="rId1" xr:uid="{542AC495-21DC-4BC4-BF5E-C42089AC10BB}"/>
  </hyperlinks>
  <pageMargins left="0.7" right="0.7" top="0.75" bottom="0.75" header="0.3" footer="0.3"/>
  <pageSetup paperSize="9" orientation="portrait" r:id="rId2"/>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0A6456-EB04-463A-9D50-DC1055F330D0}">
  <sheetPr>
    <pageSetUpPr fitToPage="1"/>
  </sheetPr>
  <dimension ref="A2:N148"/>
  <sheetViews>
    <sheetView zoomScaleNormal="100" workbookViewId="0">
      <pane xSplit="8" ySplit="10" topLeftCell="I95" activePane="bottomRight" state="frozen"/>
      <selection pane="topRight" activeCell="I1" sqref="I1"/>
      <selection pane="bottomLeft" activeCell="A11" sqref="A11"/>
      <selection pane="bottomRight" activeCell="I102" sqref="I102"/>
    </sheetView>
  </sheetViews>
  <sheetFormatPr defaultColWidth="9.28515625" defaultRowHeight="15" x14ac:dyDescent="0.25"/>
  <cols>
    <col min="1" max="1" width="10.7109375" customWidth="1"/>
    <col min="2" max="2" width="20.7109375" customWidth="1"/>
    <col min="3" max="3" width="10.5703125" customWidth="1"/>
    <col min="4" max="4" width="16.42578125" customWidth="1"/>
    <col min="5" max="5" width="10.7109375" customWidth="1"/>
    <col min="6" max="6" width="12" customWidth="1"/>
    <col min="7" max="7" width="14.42578125" customWidth="1"/>
  </cols>
  <sheetData>
    <row r="2" spans="1:9" ht="18.75" x14ac:dyDescent="0.25">
      <c r="B2" s="450" t="s">
        <v>207</v>
      </c>
      <c r="C2" s="450"/>
      <c r="D2" s="450"/>
      <c r="E2" s="450"/>
      <c r="F2" s="450"/>
      <c r="G2" s="450"/>
      <c r="H2" s="48"/>
      <c r="I2" s="104"/>
    </row>
    <row r="7" spans="1:9" x14ac:dyDescent="0.25">
      <c r="A7" s="28" t="s">
        <v>207</v>
      </c>
    </row>
    <row r="9" spans="1:9" x14ac:dyDescent="0.25">
      <c r="A9" s="9" t="s">
        <v>175</v>
      </c>
    </row>
    <row r="10" spans="1:9" x14ac:dyDescent="0.25">
      <c r="A10" s="99" t="s">
        <v>208</v>
      </c>
    </row>
    <row r="11" spans="1:9" x14ac:dyDescent="0.25">
      <c r="A11" s="9"/>
    </row>
    <row r="12" spans="1:9" x14ac:dyDescent="0.25">
      <c r="A12" s="301" t="s">
        <v>209</v>
      </c>
      <c r="B12" s="301"/>
      <c r="C12" s="301"/>
      <c r="D12" s="301"/>
      <c r="E12" s="301"/>
      <c r="G12" s="28"/>
    </row>
    <row r="13" spans="1:9" ht="30" customHeight="1" x14ac:dyDescent="0.25">
      <c r="A13" s="270" t="s">
        <v>210</v>
      </c>
      <c r="B13" s="270"/>
      <c r="D13" s="123"/>
      <c r="G13" s="28"/>
    </row>
    <row r="14" spans="1:9" ht="30" customHeight="1" x14ac:dyDescent="0.25">
      <c r="A14" s="270" t="s">
        <v>211</v>
      </c>
      <c r="B14" s="270"/>
      <c r="D14" s="123"/>
    </row>
    <row r="15" spans="1:9" ht="30" customHeight="1" x14ac:dyDescent="0.25">
      <c r="A15" s="270" t="s">
        <v>212</v>
      </c>
      <c r="B15" s="270"/>
      <c r="D15" s="123"/>
    </row>
    <row r="16" spans="1:9" ht="30.75" customHeight="1" x14ac:dyDescent="0.25">
      <c r="A16" s="270" t="s">
        <v>213</v>
      </c>
      <c r="B16" s="270"/>
      <c r="D16" s="123"/>
    </row>
    <row r="17" spans="1:8" ht="15.75" thickBot="1" x14ac:dyDescent="0.3">
      <c r="A17" s="2"/>
    </row>
    <row r="18" spans="1:8" ht="15.75" thickBot="1" x14ac:dyDescent="0.3">
      <c r="A18" s="7" t="s">
        <v>214</v>
      </c>
      <c r="B18" s="7"/>
      <c r="C18" s="7"/>
      <c r="D18" s="424"/>
      <c r="E18" s="425"/>
      <c r="F18" s="425"/>
      <c r="G18" s="426"/>
    </row>
    <row r="19" spans="1:8" ht="15.75" thickBot="1" x14ac:dyDescent="0.3">
      <c r="A19" s="7"/>
      <c r="B19" s="7"/>
      <c r="C19" s="7"/>
      <c r="D19" s="68"/>
      <c r="E19" s="68"/>
      <c r="F19" s="68"/>
      <c r="G19" s="68"/>
    </row>
    <row r="20" spans="1:8" ht="15.75" thickBot="1" x14ac:dyDescent="0.3">
      <c r="A20" s="7" t="s">
        <v>215</v>
      </c>
      <c r="B20" s="7"/>
      <c r="C20" s="7"/>
      <c r="D20" s="424"/>
      <c r="E20" s="425"/>
      <c r="F20" s="425"/>
      <c r="G20" s="426"/>
    </row>
    <row r="21" spans="1:8" ht="15.75" thickBot="1" x14ac:dyDescent="0.3">
      <c r="A21" s="7"/>
      <c r="B21" s="7"/>
      <c r="C21" s="7"/>
      <c r="D21" s="7"/>
      <c r="E21" s="7"/>
    </row>
    <row r="22" spans="1:8" ht="15.75" thickBot="1" x14ac:dyDescent="0.3">
      <c r="A22" s="7" t="s">
        <v>216</v>
      </c>
      <c r="B22" s="7"/>
      <c r="C22" s="7" t="s">
        <v>217</v>
      </c>
      <c r="D22" s="115"/>
      <c r="E22" s="7"/>
      <c r="F22" s="28" t="s">
        <v>218</v>
      </c>
      <c r="G22" s="116"/>
      <c r="H22" s="28"/>
    </row>
    <row r="23" spans="1:8" ht="15.75" thickBot="1" x14ac:dyDescent="0.3">
      <c r="A23" s="3"/>
      <c r="D23" s="105"/>
    </row>
    <row r="24" spans="1:8" ht="15.75" thickBot="1" x14ac:dyDescent="0.3">
      <c r="A24" s="7" t="s">
        <v>219</v>
      </c>
      <c r="B24" s="7"/>
      <c r="C24" s="7" t="s">
        <v>217</v>
      </c>
      <c r="D24" s="115"/>
      <c r="E24" s="7"/>
      <c r="F24" s="28" t="s">
        <v>218</v>
      </c>
      <c r="G24" s="116"/>
    </row>
    <row r="25" spans="1:8" ht="15.75" thickBot="1" x14ac:dyDescent="0.3">
      <c r="A25" s="3"/>
      <c r="D25" s="105"/>
    </row>
    <row r="26" spans="1:8" ht="15.75" thickBot="1" x14ac:dyDescent="0.3">
      <c r="A26" s="7" t="s">
        <v>220</v>
      </c>
      <c r="B26" s="7"/>
      <c r="C26" s="7"/>
      <c r="D26" s="115"/>
      <c r="E26" s="7"/>
    </row>
    <row r="27" spans="1:8" x14ac:dyDescent="0.25">
      <c r="A27" s="26"/>
      <c r="B27" s="26"/>
      <c r="C27" s="26"/>
      <c r="D27" s="26"/>
      <c r="E27" s="26"/>
    </row>
    <row r="29" spans="1:8" x14ac:dyDescent="0.25">
      <c r="A29" s="301" t="s">
        <v>221</v>
      </c>
      <c r="B29" s="301"/>
    </row>
    <row r="30" spans="1:8" ht="44.25" customHeight="1" x14ac:dyDescent="0.25">
      <c r="A30" s="282" t="s">
        <v>222</v>
      </c>
      <c r="B30" s="282"/>
      <c r="C30" s="282"/>
      <c r="D30" s="282"/>
      <c r="E30" s="282"/>
      <c r="F30" s="282"/>
      <c r="G30" s="282"/>
    </row>
    <row r="31" spans="1:8" x14ac:dyDescent="0.25">
      <c r="A31" s="290" t="s">
        <v>223</v>
      </c>
      <c r="B31" s="290"/>
      <c r="C31" s="290"/>
      <c r="D31" s="290"/>
      <c r="E31" s="290"/>
      <c r="F31" s="290"/>
      <c r="G31" s="290"/>
      <c r="H31" s="28"/>
    </row>
    <row r="32" spans="1:8" x14ac:dyDescent="0.25">
      <c r="A32" s="290" t="s">
        <v>224</v>
      </c>
      <c r="B32" s="290"/>
      <c r="C32" s="290"/>
      <c r="D32" s="290"/>
      <c r="E32" s="290"/>
      <c r="F32" s="290"/>
      <c r="G32" s="290"/>
    </row>
    <row r="33" spans="1:14" ht="15.75" thickBot="1" x14ac:dyDescent="0.3">
      <c r="A33" s="26"/>
      <c r="B33" s="26"/>
      <c r="C33" s="26"/>
      <c r="D33" s="26"/>
      <c r="E33" s="26"/>
    </row>
    <row r="34" spans="1:14" x14ac:dyDescent="0.25">
      <c r="A34" s="430"/>
      <c r="B34" s="431"/>
      <c r="C34" s="431"/>
      <c r="D34" s="431"/>
      <c r="E34" s="431"/>
      <c r="F34" s="431"/>
      <c r="G34" s="432"/>
    </row>
    <row r="35" spans="1:14" x14ac:dyDescent="0.25">
      <c r="A35" s="433"/>
      <c r="B35" s="270"/>
      <c r="C35" s="270"/>
      <c r="D35" s="270"/>
      <c r="E35" s="270"/>
      <c r="F35" s="270"/>
      <c r="G35" s="434"/>
    </row>
    <row r="36" spans="1:14" x14ac:dyDescent="0.25">
      <c r="A36" s="433"/>
      <c r="B36" s="270"/>
      <c r="C36" s="270"/>
      <c r="D36" s="270"/>
      <c r="E36" s="270"/>
      <c r="F36" s="270"/>
      <c r="G36" s="434"/>
    </row>
    <row r="37" spans="1:14" x14ac:dyDescent="0.25">
      <c r="A37" s="433"/>
      <c r="B37" s="270"/>
      <c r="C37" s="270"/>
      <c r="D37" s="270"/>
      <c r="E37" s="270"/>
      <c r="F37" s="270"/>
      <c r="G37" s="434"/>
    </row>
    <row r="38" spans="1:14" x14ac:dyDescent="0.25">
      <c r="A38" s="433"/>
      <c r="B38" s="270"/>
      <c r="C38" s="270"/>
      <c r="D38" s="270"/>
      <c r="E38" s="270"/>
      <c r="F38" s="270"/>
      <c r="G38" s="434"/>
    </row>
    <row r="39" spans="1:14" ht="30" customHeight="1" thickBot="1" x14ac:dyDescent="0.3">
      <c r="A39" s="435"/>
      <c r="B39" s="436"/>
      <c r="C39" s="436"/>
      <c r="D39" s="436"/>
      <c r="E39" s="436"/>
      <c r="F39" s="436"/>
      <c r="G39" s="437"/>
    </row>
    <row r="40" spans="1:14" x14ac:dyDescent="0.25">
      <c r="A40" s="25"/>
      <c r="B40" s="25"/>
      <c r="C40" s="25"/>
      <c r="D40" s="25"/>
      <c r="E40" s="25"/>
      <c r="F40" s="25"/>
      <c r="G40" s="25"/>
    </row>
    <row r="41" spans="1:14" ht="27" customHeight="1" x14ac:dyDescent="0.25">
      <c r="A41" s="270" t="s">
        <v>225</v>
      </c>
      <c r="B41" s="270"/>
      <c r="C41" s="270"/>
      <c r="D41" s="270"/>
      <c r="E41" s="270"/>
      <c r="F41" s="270"/>
      <c r="G41" s="270"/>
    </row>
    <row r="42" spans="1:14" x14ac:dyDescent="0.25">
      <c r="A42" s="46"/>
      <c r="B42" s="46"/>
      <c r="C42" s="46"/>
      <c r="D42" s="46"/>
      <c r="E42" s="46"/>
      <c r="F42" s="46"/>
      <c r="G42" s="46"/>
    </row>
    <row r="43" spans="1:14" ht="15.75" thickBot="1" x14ac:dyDescent="0.3">
      <c r="A43" s="290" t="s">
        <v>226</v>
      </c>
      <c r="B43" s="290"/>
      <c r="C43" s="290"/>
      <c r="D43" s="290"/>
      <c r="E43" s="290"/>
      <c r="F43" s="290"/>
      <c r="G43" s="290"/>
    </row>
    <row r="44" spans="1:14" x14ac:dyDescent="0.25">
      <c r="A44" s="427"/>
      <c r="B44" s="428"/>
      <c r="C44" s="428"/>
      <c r="D44" s="428"/>
      <c r="E44" s="428"/>
      <c r="F44" s="428"/>
      <c r="G44" s="429"/>
    </row>
    <row r="45" spans="1:14" x14ac:dyDescent="0.25">
      <c r="A45" s="281"/>
      <c r="B45" s="282"/>
      <c r="C45" s="282"/>
      <c r="D45" s="282"/>
      <c r="E45" s="282"/>
      <c r="F45" s="282"/>
      <c r="G45" s="283"/>
    </row>
    <row r="46" spans="1:14" x14ac:dyDescent="0.25">
      <c r="A46" s="281"/>
      <c r="B46" s="282"/>
      <c r="C46" s="282"/>
      <c r="D46" s="282"/>
      <c r="E46" s="282"/>
      <c r="F46" s="282"/>
      <c r="G46" s="283"/>
    </row>
    <row r="47" spans="1:14" x14ac:dyDescent="0.25">
      <c r="A47" s="281"/>
      <c r="B47" s="282"/>
      <c r="C47" s="282"/>
      <c r="D47" s="282"/>
      <c r="E47" s="282"/>
      <c r="F47" s="282"/>
      <c r="G47" s="283"/>
    </row>
    <row r="48" spans="1:14" ht="15.75" thickBot="1" x14ac:dyDescent="0.3">
      <c r="A48" s="294"/>
      <c r="B48" s="295"/>
      <c r="C48" s="295"/>
      <c r="D48" s="295"/>
      <c r="E48" s="295"/>
      <c r="F48" s="295"/>
      <c r="G48" s="296"/>
      <c r="H48" s="11"/>
      <c r="I48" s="11"/>
      <c r="J48" s="11"/>
      <c r="K48" s="11"/>
      <c r="L48" s="11"/>
      <c r="M48" s="11"/>
      <c r="N48" s="11"/>
    </row>
    <row r="49" spans="1:14" s="65" customFormat="1" x14ac:dyDescent="0.25">
      <c r="A49" s="25"/>
      <c r="B49" s="25"/>
      <c r="C49" s="25"/>
      <c r="D49" s="25"/>
      <c r="E49" s="25"/>
      <c r="F49" s="25"/>
      <c r="G49" s="25"/>
      <c r="H49" s="11"/>
      <c r="I49" s="11"/>
      <c r="J49" s="11"/>
      <c r="K49" s="11"/>
      <c r="L49" s="11"/>
      <c r="M49" s="11"/>
      <c r="N49" s="11"/>
    </row>
    <row r="50" spans="1:14" s="65" customFormat="1" x14ac:dyDescent="0.25">
      <c r="A50" s="25"/>
      <c r="B50" s="25"/>
      <c r="C50" s="25"/>
      <c r="D50" s="25"/>
      <c r="E50" s="25"/>
      <c r="F50" s="25"/>
      <c r="G50" s="25"/>
      <c r="H50" s="11"/>
      <c r="I50" s="11"/>
      <c r="J50" s="11"/>
      <c r="K50" s="11"/>
      <c r="L50" s="11"/>
      <c r="M50" s="11"/>
      <c r="N50" s="11"/>
    </row>
    <row r="51" spans="1:14" s="65" customFormat="1" ht="63" customHeight="1" thickBot="1" x14ac:dyDescent="0.3">
      <c r="A51" s="282" t="s">
        <v>227</v>
      </c>
      <c r="B51" s="282"/>
      <c r="C51" s="282"/>
      <c r="D51" s="282"/>
      <c r="E51" s="282"/>
      <c r="F51" s="282"/>
      <c r="G51" s="282"/>
      <c r="H51" s="11"/>
      <c r="I51" s="11"/>
      <c r="J51" s="11"/>
      <c r="K51" s="11"/>
      <c r="L51" s="11"/>
      <c r="M51" s="11"/>
      <c r="N51" s="11"/>
    </row>
    <row r="52" spans="1:14" s="65" customFormat="1" x14ac:dyDescent="0.25">
      <c r="A52" s="427"/>
      <c r="B52" s="428"/>
      <c r="C52" s="428"/>
      <c r="D52" s="428"/>
      <c r="E52" s="428"/>
      <c r="F52" s="428"/>
      <c r="G52" s="429"/>
      <c r="H52" s="11"/>
      <c r="I52" s="11"/>
      <c r="J52" s="11"/>
      <c r="K52" s="11"/>
      <c r="L52" s="11"/>
      <c r="M52" s="11"/>
      <c r="N52" s="11"/>
    </row>
    <row r="53" spans="1:14" s="65" customFormat="1" x14ac:dyDescent="0.25">
      <c r="A53" s="281"/>
      <c r="B53" s="282"/>
      <c r="C53" s="282"/>
      <c r="D53" s="282"/>
      <c r="E53" s="282"/>
      <c r="F53" s="282"/>
      <c r="G53" s="283"/>
      <c r="H53" s="11"/>
      <c r="I53" s="11"/>
      <c r="J53" s="11"/>
      <c r="K53" s="11"/>
      <c r="L53" s="11"/>
      <c r="M53" s="11"/>
      <c r="N53" s="11"/>
    </row>
    <row r="54" spans="1:14" s="65" customFormat="1" x14ac:dyDescent="0.25">
      <c r="A54" s="281"/>
      <c r="B54" s="282"/>
      <c r="C54" s="282"/>
      <c r="D54" s="282"/>
      <c r="E54" s="282"/>
      <c r="F54" s="282"/>
      <c r="G54" s="283"/>
      <c r="H54" s="11"/>
      <c r="I54" s="11"/>
      <c r="J54" s="11"/>
      <c r="K54" s="11"/>
      <c r="L54" s="11"/>
      <c r="M54" s="11"/>
      <c r="N54" s="11"/>
    </row>
    <row r="55" spans="1:14" s="65" customFormat="1" x14ac:dyDescent="0.25">
      <c r="A55" s="281"/>
      <c r="B55" s="282"/>
      <c r="C55" s="282"/>
      <c r="D55" s="282"/>
      <c r="E55" s="282"/>
      <c r="F55" s="282"/>
      <c r="G55" s="283"/>
      <c r="H55" s="11"/>
      <c r="I55" s="11"/>
      <c r="J55" s="11"/>
      <c r="K55" s="11"/>
      <c r="L55" s="11"/>
      <c r="M55" s="11"/>
      <c r="N55" s="11"/>
    </row>
    <row r="56" spans="1:14" s="65" customFormat="1" ht="15.75" thickBot="1" x14ac:dyDescent="0.3">
      <c r="A56" s="294"/>
      <c r="B56" s="295"/>
      <c r="C56" s="295"/>
      <c r="D56" s="295"/>
      <c r="E56" s="295"/>
      <c r="F56" s="295"/>
      <c r="G56" s="296"/>
      <c r="H56" s="11"/>
      <c r="I56" s="11"/>
      <c r="J56" s="11"/>
      <c r="K56" s="11"/>
      <c r="L56" s="11"/>
      <c r="M56" s="11"/>
      <c r="N56" s="11"/>
    </row>
    <row r="57" spans="1:14" s="65" customFormat="1" x14ac:dyDescent="0.25">
      <c r="A57" s="25"/>
      <c r="B57" s="25"/>
      <c r="C57" s="25"/>
      <c r="D57" s="25"/>
      <c r="E57" s="25"/>
      <c r="F57" s="25"/>
      <c r="G57" s="25"/>
      <c r="H57" s="11"/>
      <c r="I57" s="11"/>
      <c r="J57" s="11"/>
      <c r="K57" s="11"/>
      <c r="L57" s="11"/>
      <c r="M57" s="11"/>
      <c r="N57" s="11"/>
    </row>
    <row r="58" spans="1:14" s="65" customFormat="1" x14ac:dyDescent="0.25">
      <c r="A58" s="25"/>
      <c r="B58" s="25"/>
      <c r="C58" s="25"/>
      <c r="D58" s="25"/>
      <c r="E58" s="25"/>
      <c r="F58" s="25"/>
      <c r="G58" s="25"/>
      <c r="H58" s="11"/>
      <c r="I58" s="11"/>
      <c r="J58" s="11"/>
      <c r="K58" s="11"/>
      <c r="L58" s="11"/>
      <c r="M58" s="11"/>
      <c r="N58" s="11"/>
    </row>
    <row r="59" spans="1:14" x14ac:dyDescent="0.25">
      <c r="A59" s="66" t="s">
        <v>228</v>
      </c>
      <c r="H59" s="11"/>
      <c r="I59" s="11"/>
      <c r="J59" s="11"/>
      <c r="K59" s="11"/>
      <c r="L59" s="11"/>
      <c r="M59" s="11"/>
      <c r="N59" s="11"/>
    </row>
    <row r="60" spans="1:14" x14ac:dyDescent="0.25">
      <c r="A60" s="3"/>
      <c r="H60" s="11"/>
      <c r="I60" s="11"/>
      <c r="J60" s="11"/>
      <c r="K60" s="11"/>
      <c r="L60" s="11"/>
      <c r="M60" s="11"/>
      <c r="N60" s="11"/>
    </row>
    <row r="61" spans="1:14" x14ac:dyDescent="0.25">
      <c r="A61" s="67" t="s">
        <v>229</v>
      </c>
      <c r="B61" s="67"/>
      <c r="C61" s="67"/>
      <c r="D61" s="67"/>
      <c r="E61" s="67"/>
      <c r="F61" s="67"/>
      <c r="G61" s="19"/>
      <c r="H61" s="11"/>
      <c r="I61" s="11"/>
      <c r="J61" s="11"/>
      <c r="K61" s="11"/>
      <c r="L61" s="11"/>
      <c r="M61" s="11"/>
      <c r="N61" s="11"/>
    </row>
    <row r="62" spans="1:14" x14ac:dyDescent="0.25">
      <c r="A62" s="3"/>
      <c r="H62" s="11"/>
      <c r="I62" s="11"/>
      <c r="J62" s="11"/>
      <c r="K62" s="11"/>
      <c r="L62" s="11"/>
      <c r="M62" s="11"/>
      <c r="N62" s="11"/>
    </row>
    <row r="63" spans="1:14" ht="15" customHeight="1" x14ac:dyDescent="0.25">
      <c r="A63" s="282" t="s">
        <v>230</v>
      </c>
      <c r="B63" s="282"/>
      <c r="C63" s="282"/>
      <c r="D63" s="282"/>
      <c r="E63" s="282"/>
      <c r="F63" s="282"/>
      <c r="G63" s="282"/>
      <c r="H63" s="2"/>
    </row>
    <row r="64" spans="1:14" ht="38.25" customHeight="1" x14ac:dyDescent="0.25">
      <c r="A64" s="282"/>
      <c r="B64" s="282"/>
      <c r="C64" s="282"/>
      <c r="D64" s="282"/>
      <c r="E64" s="282"/>
      <c r="F64" s="282"/>
      <c r="G64" s="282"/>
    </row>
    <row r="65" spans="1:10" x14ac:dyDescent="0.25">
      <c r="A65" s="449" t="s">
        <v>231</v>
      </c>
      <c r="B65" s="449"/>
      <c r="C65" s="449"/>
      <c r="D65" s="449"/>
      <c r="E65" s="449"/>
      <c r="F65" s="449"/>
    </row>
    <row r="66" spans="1:10" x14ac:dyDescent="0.25">
      <c r="A66" s="2"/>
    </row>
    <row r="67" spans="1:10" x14ac:dyDescent="0.25">
      <c r="A67" s="30"/>
      <c r="B67" s="55" t="s">
        <v>232</v>
      </c>
      <c r="C67" s="55" t="s">
        <v>233</v>
      </c>
      <c r="D67" s="55" t="s">
        <v>234</v>
      </c>
      <c r="E67" s="55" t="s">
        <v>235</v>
      </c>
      <c r="F67" s="55" t="s">
        <v>236</v>
      </c>
      <c r="G67" s="55" t="s">
        <v>237</v>
      </c>
    </row>
    <row r="68" spans="1:10" ht="90" customHeight="1" x14ac:dyDescent="0.25">
      <c r="A68" s="422"/>
      <c r="B68" s="423" t="s">
        <v>238</v>
      </c>
      <c r="C68" s="423" t="s">
        <v>239</v>
      </c>
      <c r="D68" s="423" t="s">
        <v>240</v>
      </c>
      <c r="E68" s="423" t="s">
        <v>241</v>
      </c>
      <c r="F68" s="423" t="s">
        <v>242</v>
      </c>
      <c r="G68" s="423" t="s">
        <v>243</v>
      </c>
      <c r="J68" s="28"/>
    </row>
    <row r="69" spans="1:10" x14ac:dyDescent="0.25">
      <c r="A69" s="422"/>
      <c r="B69" s="423"/>
      <c r="C69" s="423"/>
      <c r="D69" s="423"/>
      <c r="E69" s="423"/>
      <c r="F69" s="423"/>
      <c r="G69" s="423"/>
      <c r="I69" s="10"/>
    </row>
    <row r="70" spans="1:10" x14ac:dyDescent="0.25">
      <c r="A70" s="422"/>
      <c r="B70" s="423"/>
      <c r="C70" s="423"/>
      <c r="D70" s="423"/>
      <c r="E70" s="423"/>
      <c r="F70" s="423"/>
      <c r="G70" s="423"/>
      <c r="I70" s="10"/>
      <c r="J70" s="28"/>
    </row>
    <row r="71" spans="1:10" x14ac:dyDescent="0.25">
      <c r="A71" s="422"/>
      <c r="B71" s="423"/>
      <c r="C71" s="423"/>
      <c r="D71" s="423"/>
      <c r="E71" s="423"/>
      <c r="F71" s="423"/>
      <c r="G71" s="423"/>
      <c r="I71" s="8"/>
    </row>
    <row r="72" spans="1:10" x14ac:dyDescent="0.25">
      <c r="A72" s="422"/>
      <c r="B72" s="423"/>
      <c r="C72" s="423"/>
      <c r="D72" s="423"/>
      <c r="E72" s="423"/>
      <c r="F72" s="423"/>
      <c r="G72" s="423"/>
    </row>
    <row r="73" spans="1:10" ht="30" x14ac:dyDescent="0.25">
      <c r="A73" s="54" t="s">
        <v>244</v>
      </c>
      <c r="B73" s="30"/>
      <c r="C73" s="30"/>
      <c r="D73" s="30"/>
      <c r="E73" s="30"/>
      <c r="F73" s="30"/>
      <c r="G73" s="98">
        <f>(B73+C73+D73-E73)*F73</f>
        <v>0</v>
      </c>
    </row>
    <row r="74" spans="1:10" ht="30" x14ac:dyDescent="0.25">
      <c r="A74" s="54" t="s">
        <v>211</v>
      </c>
      <c r="B74" s="30"/>
      <c r="C74" s="30"/>
      <c r="D74" s="30"/>
      <c r="E74" s="30"/>
      <c r="F74" s="30"/>
      <c r="G74" s="98">
        <f>(B74+C74+D74-E74)*F74</f>
        <v>0</v>
      </c>
    </row>
    <row r="75" spans="1:10" ht="30" x14ac:dyDescent="0.25">
      <c r="A75" s="54" t="s">
        <v>245</v>
      </c>
      <c r="B75" s="30"/>
      <c r="C75" s="30"/>
      <c r="D75" s="30"/>
      <c r="E75" s="30"/>
      <c r="F75" s="30"/>
      <c r="G75" s="98">
        <f>(B75+C75+D75-E75)*F75</f>
        <v>0</v>
      </c>
    </row>
    <row r="76" spans="1:10" ht="30" x14ac:dyDescent="0.25">
      <c r="A76" s="54" t="s">
        <v>246</v>
      </c>
      <c r="B76" s="30"/>
      <c r="C76" s="30"/>
      <c r="D76" s="30"/>
      <c r="E76" s="30"/>
      <c r="F76" s="30"/>
      <c r="G76" s="98">
        <f>(B76+C76+D76-E76)*F76</f>
        <v>0</v>
      </c>
    </row>
    <row r="77" spans="1:10" ht="40.5" customHeight="1" x14ac:dyDescent="0.25">
      <c r="A77" s="282" t="s">
        <v>247</v>
      </c>
      <c r="B77" s="282"/>
      <c r="C77" s="282"/>
      <c r="D77" s="282"/>
      <c r="E77" s="282"/>
      <c r="F77" s="282"/>
      <c r="G77" s="282"/>
    </row>
    <row r="78" spans="1:10" ht="54.75" customHeight="1" x14ac:dyDescent="0.25">
      <c r="A78" s="282" t="s">
        <v>248</v>
      </c>
      <c r="B78" s="282"/>
      <c r="C78" s="282"/>
      <c r="D78" s="282"/>
      <c r="E78" s="282"/>
      <c r="F78" s="282"/>
      <c r="G78" s="282"/>
    </row>
    <row r="79" spans="1:10" x14ac:dyDescent="0.25">
      <c r="A79" s="2"/>
    </row>
    <row r="80" spans="1:10" ht="15.75" customHeight="1" x14ac:dyDescent="0.25">
      <c r="A80" s="447" t="s">
        <v>249</v>
      </c>
      <c r="B80" s="447"/>
      <c r="C80" s="447"/>
      <c r="D80" s="447"/>
      <c r="E80" s="447"/>
      <c r="F80" s="447"/>
      <c r="G80" s="447"/>
    </row>
    <row r="81" spans="1:7" x14ac:dyDescent="0.25">
      <c r="A81" s="3"/>
    </row>
    <row r="82" spans="1:7" ht="36.75" customHeight="1" x14ac:dyDescent="0.25">
      <c r="A82" s="282" t="s">
        <v>250</v>
      </c>
      <c r="B82" s="282"/>
      <c r="C82" s="282"/>
      <c r="D82" s="282"/>
      <c r="E82" s="282"/>
      <c r="F82" s="282"/>
      <c r="G82" s="282"/>
    </row>
    <row r="83" spans="1:7" ht="15.75" thickBot="1" x14ac:dyDescent="0.3">
      <c r="A83" s="2"/>
    </row>
    <row r="84" spans="1:7" ht="27" customHeight="1" thickBot="1" x14ac:dyDescent="0.3">
      <c r="A84" s="301" t="s">
        <v>251</v>
      </c>
      <c r="B84" s="301"/>
      <c r="C84" s="301"/>
      <c r="D84" s="301"/>
      <c r="E84" s="301"/>
      <c r="F84" s="301"/>
      <c r="G84" s="127"/>
    </row>
    <row r="85" spans="1:7" x14ac:dyDescent="0.25">
      <c r="A85" s="2"/>
    </row>
    <row r="86" spans="1:7" ht="42" customHeight="1" x14ac:dyDescent="0.25">
      <c r="A86" s="448" t="s">
        <v>252</v>
      </c>
      <c r="B86" s="448"/>
      <c r="C86" s="448"/>
      <c r="D86" s="448"/>
      <c r="E86" s="448"/>
      <c r="F86" s="448"/>
      <c r="G86" s="448"/>
    </row>
    <row r="87" spans="1:7" x14ac:dyDescent="0.25">
      <c r="A87" s="3"/>
    </row>
    <row r="88" spans="1:7" ht="33.75" customHeight="1" x14ac:dyDescent="0.25">
      <c r="A88" s="282" t="s">
        <v>253</v>
      </c>
      <c r="B88" s="282"/>
      <c r="C88" s="282"/>
      <c r="D88" s="282"/>
      <c r="E88" s="282"/>
      <c r="F88" s="282"/>
      <c r="G88" s="282"/>
    </row>
    <row r="89" spans="1:7" x14ac:dyDescent="0.25">
      <c r="A89" s="3"/>
    </row>
    <row r="90" spans="1:7" ht="63.75" customHeight="1" x14ac:dyDescent="0.25">
      <c r="A90" s="282" t="s">
        <v>254</v>
      </c>
      <c r="B90" s="282"/>
      <c r="C90" s="282"/>
      <c r="D90" s="282"/>
      <c r="E90" s="282"/>
      <c r="F90" s="282"/>
      <c r="G90" s="282"/>
    </row>
    <row r="91" spans="1:7" x14ac:dyDescent="0.25">
      <c r="A91" s="3"/>
    </row>
    <row r="92" spans="1:7" x14ac:dyDescent="0.25">
      <c r="A92" s="338" t="s">
        <v>255</v>
      </c>
      <c r="B92" s="338"/>
      <c r="C92" s="338"/>
      <c r="D92" s="338"/>
      <c r="E92" s="338"/>
      <c r="F92" s="338"/>
      <c r="G92" s="338"/>
    </row>
    <row r="93" spans="1:7" x14ac:dyDescent="0.25">
      <c r="A93" s="2"/>
    </row>
    <row r="94" spans="1:7" x14ac:dyDescent="0.25">
      <c r="A94" s="30"/>
      <c r="B94" s="55" t="s">
        <v>232</v>
      </c>
      <c r="C94" s="55" t="s">
        <v>233</v>
      </c>
      <c r="D94" s="55" t="s">
        <v>234</v>
      </c>
      <c r="E94" s="55" t="s">
        <v>235</v>
      </c>
      <c r="F94" s="55" t="s">
        <v>236</v>
      </c>
      <c r="G94" s="55" t="s">
        <v>237</v>
      </c>
    </row>
    <row r="95" spans="1:7" ht="90" customHeight="1" x14ac:dyDescent="0.25">
      <c r="A95" s="422"/>
      <c r="B95" s="423" t="s">
        <v>238</v>
      </c>
      <c r="C95" s="423" t="s">
        <v>239</v>
      </c>
      <c r="D95" s="423" t="s">
        <v>240</v>
      </c>
      <c r="E95" s="423" t="s">
        <v>241</v>
      </c>
      <c r="F95" s="423" t="s">
        <v>242</v>
      </c>
      <c r="G95" s="423" t="s">
        <v>243</v>
      </c>
    </row>
    <row r="96" spans="1:7" x14ac:dyDescent="0.25">
      <c r="A96" s="422"/>
      <c r="B96" s="423"/>
      <c r="C96" s="423"/>
      <c r="D96" s="423"/>
      <c r="E96" s="423"/>
      <c r="F96" s="423"/>
      <c r="G96" s="423"/>
    </row>
    <row r="97" spans="1:9" x14ac:dyDescent="0.25">
      <c r="A97" s="422"/>
      <c r="B97" s="423"/>
      <c r="C97" s="423"/>
      <c r="D97" s="423"/>
      <c r="E97" s="423"/>
      <c r="F97" s="423"/>
      <c r="G97" s="423"/>
    </row>
    <row r="98" spans="1:9" x14ac:dyDescent="0.25">
      <c r="A98" s="422"/>
      <c r="B98" s="423"/>
      <c r="C98" s="423"/>
      <c r="D98" s="423"/>
      <c r="E98" s="423"/>
      <c r="F98" s="423"/>
      <c r="G98" s="423"/>
    </row>
    <row r="99" spans="1:9" x14ac:dyDescent="0.25">
      <c r="A99" s="422"/>
      <c r="B99" s="423"/>
      <c r="C99" s="423"/>
      <c r="D99" s="423"/>
      <c r="E99" s="423"/>
      <c r="F99" s="423"/>
      <c r="G99" s="423"/>
    </row>
    <row r="100" spans="1:9" ht="30" x14ac:dyDescent="0.25">
      <c r="A100" s="54" t="s">
        <v>244</v>
      </c>
      <c r="B100" s="210"/>
      <c r="C100" s="210"/>
      <c r="D100" s="210"/>
      <c r="E100" s="210"/>
      <c r="F100" s="210"/>
      <c r="G100" s="211">
        <f>(B100+C100+D100-E100)*F100</f>
        <v>0</v>
      </c>
    </row>
    <row r="101" spans="1:9" ht="30" x14ac:dyDescent="0.25">
      <c r="A101" s="54" t="s">
        <v>211</v>
      </c>
      <c r="B101" s="210"/>
      <c r="C101" s="210"/>
      <c r="D101" s="210"/>
      <c r="E101" s="210"/>
      <c r="F101" s="210"/>
      <c r="G101" s="211">
        <f>(B101+C101+D101-E101)*F101</f>
        <v>0</v>
      </c>
      <c r="I101" s="42"/>
    </row>
    <row r="102" spans="1:9" ht="30.75" customHeight="1" x14ac:dyDescent="0.25">
      <c r="A102" s="54" t="s">
        <v>245</v>
      </c>
      <c r="B102" s="210"/>
      <c r="C102" s="210"/>
      <c r="D102" s="210"/>
      <c r="E102" s="210"/>
      <c r="F102" s="210"/>
      <c r="G102" s="211">
        <f>(B102+C102+D102-E102)*F102</f>
        <v>0</v>
      </c>
    </row>
    <row r="103" spans="1:9" ht="30.75" customHeight="1" x14ac:dyDescent="0.25">
      <c r="A103" s="54" t="s">
        <v>246</v>
      </c>
      <c r="B103" s="210"/>
      <c r="C103" s="210"/>
      <c r="D103" s="210"/>
      <c r="E103" s="210"/>
      <c r="F103" s="210"/>
      <c r="G103" s="211">
        <f>(B103+C103+D103-E103)*F103</f>
        <v>0</v>
      </c>
    </row>
    <row r="104" spans="1:9" ht="40.5" customHeight="1" x14ac:dyDescent="0.25">
      <c r="A104" s="282" t="s">
        <v>247</v>
      </c>
      <c r="B104" s="282"/>
      <c r="C104" s="282"/>
      <c r="D104" s="282"/>
      <c r="E104" s="282"/>
      <c r="F104" s="282"/>
      <c r="G104" s="282"/>
    </row>
    <row r="105" spans="1:9" ht="57" customHeight="1" x14ac:dyDescent="0.25">
      <c r="A105" s="282" t="s">
        <v>256</v>
      </c>
      <c r="B105" s="282"/>
      <c r="C105" s="282"/>
      <c r="D105" s="282"/>
      <c r="E105" s="282"/>
      <c r="F105" s="282"/>
      <c r="G105" s="282"/>
    </row>
    <row r="106" spans="1:9" x14ac:dyDescent="0.25">
      <c r="A106" s="3"/>
    </row>
    <row r="107" spans="1:9" x14ac:dyDescent="0.25">
      <c r="A107" s="447" t="s">
        <v>257</v>
      </c>
      <c r="B107" s="447"/>
      <c r="C107" s="447"/>
      <c r="D107" s="447"/>
      <c r="E107" s="447"/>
      <c r="F107" s="447"/>
      <c r="G107" s="447"/>
    </row>
    <row r="108" spans="1:9" x14ac:dyDescent="0.25">
      <c r="A108" s="3"/>
    </row>
    <row r="109" spans="1:9" ht="42" customHeight="1" x14ac:dyDescent="0.25">
      <c r="A109" s="270" t="s">
        <v>258</v>
      </c>
      <c r="B109" s="270"/>
      <c r="C109" s="270"/>
      <c r="D109" s="270"/>
      <c r="E109" s="270"/>
      <c r="F109" s="270"/>
      <c r="G109" s="270"/>
    </row>
    <row r="110" spans="1:9" x14ac:dyDescent="0.25">
      <c r="A110" s="2"/>
    </row>
    <row r="111" spans="1:9" ht="58.5" customHeight="1" x14ac:dyDescent="0.25">
      <c r="A111" s="270" t="s">
        <v>259</v>
      </c>
      <c r="B111" s="270"/>
      <c r="C111" s="270"/>
      <c r="D111" s="270"/>
      <c r="E111" s="270"/>
      <c r="F111" s="270"/>
      <c r="G111" s="270"/>
    </row>
    <row r="112" spans="1:9" ht="15.75" thickBot="1" x14ac:dyDescent="0.3">
      <c r="A112" s="2"/>
    </row>
    <row r="113" spans="1:7" ht="30" customHeight="1" thickBot="1" x14ac:dyDescent="0.3">
      <c r="A113" s="270" t="s">
        <v>260</v>
      </c>
      <c r="B113" s="270"/>
      <c r="C113" s="270"/>
      <c r="D113" s="270"/>
      <c r="E113" s="270"/>
      <c r="F113" s="7"/>
      <c r="G113" s="127"/>
    </row>
    <row r="114" spans="1:7" x14ac:dyDescent="0.25">
      <c r="A114" s="2"/>
      <c r="G114" s="50"/>
    </row>
    <row r="115" spans="1:7" ht="15.75" thickBot="1" x14ac:dyDescent="0.3">
      <c r="A115" s="2"/>
      <c r="G115" s="50"/>
    </row>
    <row r="116" spans="1:7" ht="27" customHeight="1" thickBot="1" x14ac:dyDescent="0.3">
      <c r="A116" s="270" t="s">
        <v>261</v>
      </c>
      <c r="B116" s="270"/>
      <c r="C116" s="270"/>
      <c r="D116" s="270"/>
      <c r="E116" s="270"/>
      <c r="F116" s="10"/>
      <c r="G116" s="127"/>
    </row>
    <row r="117" spans="1:7" x14ac:dyDescent="0.25">
      <c r="A117" s="2"/>
    </row>
    <row r="118" spans="1:7" x14ac:dyDescent="0.25">
      <c r="A118" s="301" t="s">
        <v>262</v>
      </c>
      <c r="B118" s="301"/>
      <c r="C118" s="301"/>
      <c r="D118" s="301"/>
      <c r="E118" s="301"/>
      <c r="F118" s="301"/>
      <c r="G118" s="301"/>
    </row>
    <row r="119" spans="1:7" x14ac:dyDescent="0.25">
      <c r="A119" s="2"/>
    </row>
    <row r="120" spans="1:7" x14ac:dyDescent="0.25">
      <c r="A120" s="2"/>
    </row>
    <row r="121" spans="1:7" x14ac:dyDescent="0.25">
      <c r="A121" s="2"/>
    </row>
    <row r="122" spans="1:7" x14ac:dyDescent="0.25">
      <c r="A122" s="2"/>
    </row>
    <row r="123" spans="1:7" x14ac:dyDescent="0.25">
      <c r="A123" s="2"/>
    </row>
    <row r="124" spans="1:7" x14ac:dyDescent="0.25">
      <c r="A124" s="2"/>
    </row>
    <row r="125" spans="1:7" x14ac:dyDescent="0.25">
      <c r="A125" s="454" t="s">
        <v>263</v>
      </c>
      <c r="B125" s="455"/>
      <c r="C125" s="455"/>
      <c r="D125" s="455"/>
      <c r="E125" s="455"/>
      <c r="F125" s="455"/>
      <c r="G125" s="455"/>
    </row>
    <row r="126" spans="1:7" ht="43.5" customHeight="1" x14ac:dyDescent="0.25">
      <c r="A126" s="282" t="s">
        <v>264</v>
      </c>
      <c r="B126" s="282"/>
      <c r="C126" s="282"/>
      <c r="D126" s="282"/>
      <c r="E126" s="282"/>
      <c r="F126" s="282"/>
      <c r="G126" s="282"/>
    </row>
    <row r="127" spans="1:7" ht="14.25" customHeight="1" thickBot="1" x14ac:dyDescent="0.3">
      <c r="A127" s="25"/>
      <c r="B127" s="25"/>
      <c r="C127" s="25"/>
      <c r="D127" s="25"/>
      <c r="E127" s="25"/>
      <c r="F127" s="25"/>
      <c r="G127" s="25"/>
    </row>
    <row r="128" spans="1:7" x14ac:dyDescent="0.25">
      <c r="B128" s="34" t="s">
        <v>265</v>
      </c>
      <c r="C128" s="438">
        <f>'Grant Information'!B15</f>
        <v>0</v>
      </c>
      <c r="D128" s="439"/>
      <c r="E128" s="440"/>
      <c r="F128" s="103"/>
    </row>
    <row r="129" spans="1:7" ht="27" customHeight="1" x14ac:dyDescent="0.25">
      <c r="B129" s="51" t="s">
        <v>266</v>
      </c>
      <c r="C129" s="441"/>
      <c r="D129" s="442"/>
      <c r="E129" s="443"/>
      <c r="F129" s="103"/>
    </row>
    <row r="130" spans="1:7" ht="57" customHeight="1" x14ac:dyDescent="0.25">
      <c r="B130" s="51" t="s">
        <v>267</v>
      </c>
      <c r="C130" s="444"/>
      <c r="D130" s="445"/>
      <c r="E130" s="446"/>
      <c r="F130" s="103"/>
    </row>
    <row r="131" spans="1:7" ht="89.25" customHeight="1" x14ac:dyDescent="0.25">
      <c r="B131" s="421" t="s">
        <v>268</v>
      </c>
      <c r="C131" s="444"/>
      <c r="D131" s="445"/>
      <c r="E131" s="446"/>
    </row>
    <row r="132" spans="1:7" ht="15" hidden="1" customHeight="1" x14ac:dyDescent="0.25">
      <c r="B132" s="421"/>
      <c r="C132" s="32"/>
      <c r="D132" s="33"/>
      <c r="E132" s="35"/>
    </row>
    <row r="133" spans="1:7" ht="15" hidden="1" customHeight="1" x14ac:dyDescent="0.25">
      <c r="B133" s="421"/>
      <c r="C133" s="32"/>
      <c r="D133" s="33"/>
      <c r="E133" s="35"/>
    </row>
    <row r="134" spans="1:7" ht="15" hidden="1" customHeight="1" x14ac:dyDescent="0.25">
      <c r="B134" s="421"/>
      <c r="C134" s="32"/>
      <c r="D134" s="33"/>
      <c r="E134" s="35"/>
    </row>
    <row r="135" spans="1:7" ht="53.25" customHeight="1" thickBot="1" x14ac:dyDescent="0.3">
      <c r="B135" s="36" t="s">
        <v>269</v>
      </c>
      <c r="C135" s="451"/>
      <c r="D135" s="452"/>
      <c r="E135" s="453"/>
      <c r="F135" s="103"/>
    </row>
    <row r="136" spans="1:7" x14ac:dyDescent="0.25">
      <c r="A136" s="10"/>
      <c r="B136" s="31"/>
    </row>
    <row r="137" spans="1:7" ht="44.25" customHeight="1" x14ac:dyDescent="0.25">
      <c r="A137" s="270" t="s">
        <v>270</v>
      </c>
      <c r="B137" s="270"/>
      <c r="C137" s="270"/>
      <c r="D137" s="270"/>
      <c r="E137" s="270"/>
      <c r="F137" s="270"/>
      <c r="G137" s="270"/>
    </row>
    <row r="138" spans="1:7" x14ac:dyDescent="0.25">
      <c r="A138" s="46"/>
      <c r="B138" s="46"/>
      <c r="C138" s="46"/>
      <c r="D138" s="46"/>
      <c r="E138" s="46"/>
      <c r="F138" s="46"/>
      <c r="G138" s="46"/>
    </row>
    <row r="139" spans="1:7" x14ac:dyDescent="0.25">
      <c r="A139" s="46"/>
      <c r="B139" s="46"/>
      <c r="C139" s="46"/>
      <c r="D139" s="46"/>
      <c r="E139" s="46"/>
      <c r="F139" s="46"/>
      <c r="G139" s="46"/>
    </row>
    <row r="140" spans="1:7" x14ac:dyDescent="0.25">
      <c r="A140" s="2"/>
    </row>
    <row r="141" spans="1:7" x14ac:dyDescent="0.25">
      <c r="A141" s="2"/>
    </row>
    <row r="144" spans="1:7" ht="41.25" customHeight="1" x14ac:dyDescent="0.25"/>
    <row r="148" ht="29.25" customHeight="1" x14ac:dyDescent="0.25"/>
  </sheetData>
  <mergeCells count="60">
    <mergeCell ref="B2:G2"/>
    <mergeCell ref="A31:G31"/>
    <mergeCell ref="C135:E135"/>
    <mergeCell ref="A29:B29"/>
    <mergeCell ref="A43:G43"/>
    <mergeCell ref="A32:G32"/>
    <mergeCell ref="A51:G51"/>
    <mergeCell ref="A63:G64"/>
    <mergeCell ref="A118:G118"/>
    <mergeCell ref="A125:G125"/>
    <mergeCell ref="A126:G126"/>
    <mergeCell ref="F68:F72"/>
    <mergeCell ref="A68:A72"/>
    <mergeCell ref="G68:G72"/>
    <mergeCell ref="A78:G78"/>
    <mergeCell ref="A80:G80"/>
    <mergeCell ref="A137:G137"/>
    <mergeCell ref="A30:G30"/>
    <mergeCell ref="C128:E128"/>
    <mergeCell ref="C129:E129"/>
    <mergeCell ref="C130:E130"/>
    <mergeCell ref="C131:E131"/>
    <mergeCell ref="A104:G104"/>
    <mergeCell ref="A105:G105"/>
    <mergeCell ref="A107:G107"/>
    <mergeCell ref="A109:G109"/>
    <mergeCell ref="A86:G86"/>
    <mergeCell ref="A65:F65"/>
    <mergeCell ref="C68:C72"/>
    <mergeCell ref="B68:B72"/>
    <mergeCell ref="D68:D72"/>
    <mergeCell ref="E68:E72"/>
    <mergeCell ref="A82:G82"/>
    <mergeCell ref="A12:E12"/>
    <mergeCell ref="D18:G18"/>
    <mergeCell ref="A13:B13"/>
    <mergeCell ref="A14:B14"/>
    <mergeCell ref="A16:B16"/>
    <mergeCell ref="A15:B15"/>
    <mergeCell ref="A44:G48"/>
    <mergeCell ref="A52:G56"/>
    <mergeCell ref="A34:G39"/>
    <mergeCell ref="A41:G41"/>
    <mergeCell ref="A77:G77"/>
    <mergeCell ref="D20:G20"/>
    <mergeCell ref="A84:F84"/>
    <mergeCell ref="A113:E113"/>
    <mergeCell ref="A116:E116"/>
    <mergeCell ref="B131:B134"/>
    <mergeCell ref="A88:G88"/>
    <mergeCell ref="A90:G90"/>
    <mergeCell ref="A92:G92"/>
    <mergeCell ref="A95:A99"/>
    <mergeCell ref="A111:G111"/>
    <mergeCell ref="B95:B99"/>
    <mergeCell ref="C95:C99"/>
    <mergeCell ref="D95:D99"/>
    <mergeCell ref="E95:E99"/>
    <mergeCell ref="F95:F99"/>
    <mergeCell ref="G95:G99"/>
  </mergeCells>
  <dataValidations count="5">
    <dataValidation type="list" allowBlank="1" showInputMessage="1" showErrorMessage="1" sqref="I130:I131" xr:uid="{9C635E79-0E6A-4301-B5C6-930F47D55229}">
      <formula1>$I$130:$I$131</formula1>
    </dataValidation>
    <dataValidation type="list" allowBlank="1" showInputMessage="1" showErrorMessage="1" sqref="C130:E130 C135:E135" xr:uid="{842DCF15-AC9F-4CF1-854B-C7CE35E087EF}">
      <formula1>"Yes , No"</formula1>
    </dataValidation>
    <dataValidation type="list" allowBlank="1" showInputMessage="1" showErrorMessage="1" promptTitle="PLEASE SELECT AS APPROPRIATE" prompt="PLEASE SELECT AS APPROPRIATE" sqref="G84 G113" xr:uid="{147A4A76-3B49-48FE-AE5C-7E7445DC816D}">
      <formula1>"YES, Not Relevant"</formula1>
    </dataValidation>
    <dataValidation type="list" allowBlank="1" showInputMessage="1" showErrorMessage="1" promptTitle="PLEASE SELECT AS APPROPRIATE" prompt="PLEASE SELECT AS APPROPRIATE" sqref="G116" xr:uid="{2CBBC45D-54F3-4FE5-A9A9-4861E2648AA0}">
      <formula1>"YES, NO"</formula1>
    </dataValidation>
    <dataValidation type="list" allowBlank="1" showInputMessage="1" showErrorMessage="1" sqref="D13:D16" xr:uid="{5094358F-B151-4F8B-8486-6843E4FB73BF}">
      <formula1>"Yes"</formula1>
    </dataValidation>
  </dataValidations>
  <hyperlinks>
    <hyperlink ref="A10" r:id="rId1" xr:uid="{8880D16B-7593-4D47-88EB-21FEAB6ACF27}"/>
  </hyperlinks>
  <pageMargins left="0.70866141732283472" right="0.70866141732283472" top="0.74803149606299213" bottom="0.74803149606299213" header="0.31496062992125984" footer="0.31496062992125984"/>
  <pageSetup paperSize="9" scale="89" fitToHeight="10" orientation="portrait" r:id="rId2"/>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C01755-0AE1-40C9-9808-A3DD96DDE460}">
  <dimension ref="A3:G23"/>
  <sheetViews>
    <sheetView workbookViewId="0">
      <pane xSplit="5" ySplit="8" topLeftCell="F9" activePane="bottomRight" state="frozen"/>
      <selection pane="topRight" activeCell="F1" sqref="F1"/>
      <selection pane="bottomLeft" activeCell="A9" sqref="A9"/>
      <selection pane="bottomRight" activeCell="N29" sqref="N29"/>
    </sheetView>
  </sheetViews>
  <sheetFormatPr defaultRowHeight="15" x14ac:dyDescent="0.25"/>
  <cols>
    <col min="1" max="1" width="21.28515625" customWidth="1"/>
    <col min="2" max="2" width="18.5703125" customWidth="1"/>
    <col min="7" max="7" width="7.42578125" customWidth="1"/>
    <col min="8" max="8" width="8.7109375" customWidth="1"/>
  </cols>
  <sheetData>
    <row r="3" spans="1:7" ht="21" x14ac:dyDescent="0.25">
      <c r="B3" s="457" t="s">
        <v>18</v>
      </c>
      <c r="C3" s="457"/>
      <c r="D3" s="457"/>
      <c r="E3" s="457"/>
      <c r="F3" s="457"/>
      <c r="G3" s="457"/>
    </row>
    <row r="7" spans="1:7" ht="34.9" customHeight="1" x14ac:dyDescent="0.25">
      <c r="A7" s="48" t="s">
        <v>271</v>
      </c>
      <c r="B7" s="6"/>
      <c r="C7" s="6"/>
    </row>
    <row r="8" spans="1:7" ht="15" customHeight="1" x14ac:dyDescent="0.25">
      <c r="A8" s="6"/>
      <c r="B8" s="6"/>
      <c r="C8" s="6"/>
    </row>
    <row r="9" spans="1:7" ht="26.25" customHeight="1" x14ac:dyDescent="0.25">
      <c r="A9" s="282" t="s">
        <v>272</v>
      </c>
      <c r="B9" s="282"/>
      <c r="C9" s="282"/>
      <c r="D9" s="282"/>
      <c r="E9" s="282"/>
      <c r="F9" s="282"/>
      <c r="G9" s="282"/>
    </row>
    <row r="10" spans="1:7" ht="15.75" thickBot="1" x14ac:dyDescent="0.3">
      <c r="A10" s="3"/>
    </row>
    <row r="11" spans="1:7" x14ac:dyDescent="0.25">
      <c r="A11" s="52" t="s">
        <v>273</v>
      </c>
      <c r="B11" s="117" t="str">
        <f>IF('Grant Information'!B14="","",'Grant Information'!B14)</f>
        <v/>
      </c>
    </row>
    <row r="12" spans="1:7" x14ac:dyDescent="0.25">
      <c r="A12" s="53" t="s">
        <v>274</v>
      </c>
      <c r="B12" s="118" t="str">
        <f>IF('Grant Information'!B15="","",'Grant Information'!B15)</f>
        <v/>
      </c>
    </row>
    <row r="13" spans="1:7" ht="30.75" thickBot="1" x14ac:dyDescent="0.3">
      <c r="A13" s="64" t="s">
        <v>275</v>
      </c>
      <c r="B13" s="119"/>
    </row>
    <row r="14" spans="1:7" x14ac:dyDescent="0.25">
      <c r="A14" s="3"/>
    </row>
    <row r="15" spans="1:7" x14ac:dyDescent="0.25">
      <c r="A15" s="290" t="s">
        <v>276</v>
      </c>
      <c r="B15" s="290"/>
      <c r="C15" s="290"/>
      <c r="D15" s="290"/>
      <c r="E15" s="290"/>
    </row>
    <row r="16" spans="1:7" ht="15.75" thickBot="1" x14ac:dyDescent="0.3">
      <c r="A16" s="26"/>
      <c r="B16" s="26"/>
      <c r="C16" s="26"/>
      <c r="D16" s="26"/>
      <c r="E16" s="26"/>
    </row>
    <row r="17" spans="1:7" x14ac:dyDescent="0.25">
      <c r="A17" s="458"/>
      <c r="B17" s="459"/>
      <c r="C17" s="459"/>
      <c r="D17" s="459"/>
      <c r="E17" s="459"/>
      <c r="F17" s="459"/>
      <c r="G17" s="460"/>
    </row>
    <row r="18" spans="1:7" x14ac:dyDescent="0.25">
      <c r="A18" s="461"/>
      <c r="B18" s="462"/>
      <c r="C18" s="462"/>
      <c r="D18" s="462"/>
      <c r="E18" s="462"/>
      <c r="F18" s="462"/>
      <c r="G18" s="463"/>
    </row>
    <row r="19" spans="1:7" x14ac:dyDescent="0.25">
      <c r="A19" s="461"/>
      <c r="B19" s="462"/>
      <c r="C19" s="462"/>
      <c r="D19" s="462"/>
      <c r="E19" s="462"/>
      <c r="F19" s="462"/>
      <c r="G19" s="463"/>
    </row>
    <row r="20" spans="1:7" x14ac:dyDescent="0.25">
      <c r="A20" s="461"/>
      <c r="B20" s="462"/>
      <c r="C20" s="462"/>
      <c r="D20" s="462"/>
      <c r="E20" s="462"/>
      <c r="F20" s="462"/>
      <c r="G20" s="463"/>
    </row>
    <row r="21" spans="1:7" ht="15.75" thickBot="1" x14ac:dyDescent="0.3">
      <c r="A21" s="464"/>
      <c r="B21" s="465"/>
      <c r="C21" s="465"/>
      <c r="D21" s="465"/>
      <c r="E21" s="465"/>
      <c r="F21" s="465"/>
      <c r="G21" s="466"/>
    </row>
    <row r="23" spans="1:7" ht="47.25" customHeight="1" x14ac:dyDescent="0.25">
      <c r="A23" s="456" t="s">
        <v>277</v>
      </c>
      <c r="B23" s="456"/>
      <c r="C23" s="456"/>
      <c r="D23" s="456"/>
      <c r="E23" s="456"/>
      <c r="F23" s="456"/>
    </row>
  </sheetData>
  <mergeCells count="5">
    <mergeCell ref="A15:E15"/>
    <mergeCell ref="A23:F23"/>
    <mergeCell ref="B3:G3"/>
    <mergeCell ref="A9:G9"/>
    <mergeCell ref="A17:G21"/>
  </mergeCell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1AA0A-7969-40E1-9F97-F9784EC75173}">
  <dimension ref="A3:F29"/>
  <sheetViews>
    <sheetView workbookViewId="0">
      <pane xSplit="4" ySplit="9" topLeftCell="G10" activePane="bottomRight" state="frozen"/>
      <selection pane="topRight" activeCell="E1" sqref="E1"/>
      <selection pane="bottomLeft" activeCell="A10" sqref="A10"/>
      <selection pane="bottomRight" activeCell="G14" sqref="G14"/>
    </sheetView>
  </sheetViews>
  <sheetFormatPr defaultRowHeight="15" x14ac:dyDescent="0.25"/>
  <cols>
    <col min="1" max="1" width="31.28515625" customWidth="1"/>
    <col min="2" max="2" width="16.42578125" customWidth="1"/>
  </cols>
  <sheetData>
    <row r="3" spans="1:6" ht="21" x14ac:dyDescent="0.25">
      <c r="B3" s="467" t="s">
        <v>278</v>
      </c>
      <c r="C3" s="467"/>
      <c r="D3" s="467"/>
      <c r="E3" s="467"/>
      <c r="F3" s="467"/>
    </row>
    <row r="6" spans="1:6" x14ac:dyDescent="0.25">
      <c r="A6" s="2" t="s">
        <v>279</v>
      </c>
    </row>
    <row r="7" spans="1:6" x14ac:dyDescent="0.25">
      <c r="A7" s="290" t="s">
        <v>280</v>
      </c>
      <c r="B7" s="290"/>
      <c r="C7" s="290"/>
      <c r="D7" s="290"/>
      <c r="E7" s="290"/>
    </row>
    <row r="8" spans="1:6" x14ac:dyDescent="0.25">
      <c r="A8" s="24"/>
      <c r="B8" s="24"/>
      <c r="C8" s="24"/>
      <c r="D8" s="24"/>
      <c r="E8" s="24"/>
    </row>
    <row r="9" spans="1:6" x14ac:dyDescent="0.25">
      <c r="A9" s="24" t="s">
        <v>281</v>
      </c>
      <c r="B9" s="24"/>
      <c r="C9" s="24"/>
      <c r="D9" s="24"/>
      <c r="E9" s="24"/>
    </row>
    <row r="10" spans="1:6" ht="45.6" customHeight="1" x14ac:dyDescent="0.25">
      <c r="A10" s="381" t="s">
        <v>202</v>
      </c>
      <c r="B10" s="282"/>
      <c r="C10" s="282"/>
      <c r="D10" s="282"/>
      <c r="E10" s="282"/>
      <c r="F10" s="282"/>
    </row>
    <row r="11" spans="1:6" ht="15.75" thickBot="1" x14ac:dyDescent="0.3">
      <c r="A11" s="97"/>
      <c r="B11" s="25"/>
      <c r="C11" s="25"/>
      <c r="D11" s="25"/>
      <c r="E11" s="25"/>
      <c r="F11" s="25"/>
    </row>
    <row r="12" spans="1:6" ht="30" x14ac:dyDescent="0.25">
      <c r="A12" s="52" t="s">
        <v>282</v>
      </c>
      <c r="B12" s="106"/>
    </row>
    <row r="13" spans="1:6" x14ac:dyDescent="0.25">
      <c r="A13" s="53" t="s">
        <v>283</v>
      </c>
      <c r="B13" s="118"/>
    </row>
    <row r="14" spans="1:6" x14ac:dyDescent="0.25">
      <c r="A14" s="53" t="s">
        <v>284</v>
      </c>
      <c r="B14" s="118"/>
    </row>
    <row r="15" spans="1:6" ht="15.75" thickBot="1" x14ac:dyDescent="0.3">
      <c r="A15" s="64" t="s">
        <v>285</v>
      </c>
      <c r="B15" s="119"/>
    </row>
    <row r="16" spans="1:6" x14ac:dyDescent="0.25">
      <c r="A16" s="2"/>
    </row>
    <row r="17" spans="1:6" x14ac:dyDescent="0.25">
      <c r="A17" s="282" t="s">
        <v>286</v>
      </c>
      <c r="B17" s="282"/>
      <c r="C17" s="282"/>
      <c r="D17" s="282"/>
      <c r="E17" s="282"/>
    </row>
    <row r="18" spans="1:6" ht="15.75" thickBot="1" x14ac:dyDescent="0.3">
      <c r="A18" s="3"/>
    </row>
    <row r="19" spans="1:6" x14ac:dyDescent="0.25">
      <c r="A19" s="468"/>
      <c r="B19" s="469"/>
      <c r="C19" s="469"/>
      <c r="D19" s="469"/>
      <c r="E19" s="469"/>
      <c r="F19" s="470"/>
    </row>
    <row r="20" spans="1:6" x14ac:dyDescent="0.25">
      <c r="A20" s="471"/>
      <c r="B20" s="338"/>
      <c r="C20" s="338"/>
      <c r="D20" s="338"/>
      <c r="E20" s="338"/>
      <c r="F20" s="472"/>
    </row>
    <row r="21" spans="1:6" x14ac:dyDescent="0.25">
      <c r="A21" s="471"/>
      <c r="B21" s="338"/>
      <c r="C21" s="338"/>
      <c r="D21" s="338"/>
      <c r="E21" s="338"/>
      <c r="F21" s="472"/>
    </row>
    <row r="22" spans="1:6" x14ac:dyDescent="0.25">
      <c r="A22" s="471"/>
      <c r="B22" s="338"/>
      <c r="C22" s="338"/>
      <c r="D22" s="338"/>
      <c r="E22" s="338"/>
      <c r="F22" s="472"/>
    </row>
    <row r="23" spans="1:6" x14ac:dyDescent="0.25">
      <c r="A23" s="471"/>
      <c r="B23" s="338"/>
      <c r="C23" s="338"/>
      <c r="D23" s="338"/>
      <c r="E23" s="338"/>
      <c r="F23" s="472"/>
    </row>
    <row r="24" spans="1:6" x14ac:dyDescent="0.25">
      <c r="A24" s="471"/>
      <c r="B24" s="338"/>
      <c r="C24" s="338"/>
      <c r="D24" s="338"/>
      <c r="E24" s="338"/>
      <c r="F24" s="472"/>
    </row>
    <row r="25" spans="1:6" x14ac:dyDescent="0.25">
      <c r="A25" s="471"/>
      <c r="B25" s="338"/>
      <c r="C25" s="338"/>
      <c r="D25" s="338"/>
      <c r="E25" s="338"/>
      <c r="F25" s="472"/>
    </row>
    <row r="26" spans="1:6" x14ac:dyDescent="0.25">
      <c r="A26" s="471"/>
      <c r="B26" s="338"/>
      <c r="C26" s="338"/>
      <c r="D26" s="338"/>
      <c r="E26" s="338"/>
      <c r="F26" s="472"/>
    </row>
    <row r="27" spans="1:6" x14ac:dyDescent="0.25">
      <c r="A27" s="471"/>
      <c r="B27" s="338"/>
      <c r="C27" s="338"/>
      <c r="D27" s="338"/>
      <c r="E27" s="338"/>
      <c r="F27" s="472"/>
    </row>
    <row r="28" spans="1:6" x14ac:dyDescent="0.25">
      <c r="A28" s="471"/>
      <c r="B28" s="338"/>
      <c r="C28" s="338"/>
      <c r="D28" s="338"/>
      <c r="E28" s="338"/>
      <c r="F28" s="472"/>
    </row>
    <row r="29" spans="1:6" ht="15.75" thickBot="1" x14ac:dyDescent="0.3">
      <c r="A29" s="473"/>
      <c r="B29" s="474"/>
      <c r="C29" s="474"/>
      <c r="D29" s="474"/>
      <c r="E29" s="474"/>
      <c r="F29" s="475"/>
    </row>
  </sheetData>
  <mergeCells count="5">
    <mergeCell ref="B3:F3"/>
    <mergeCell ref="A19:F29"/>
    <mergeCell ref="A7:E7"/>
    <mergeCell ref="A17:E17"/>
    <mergeCell ref="A10:F10"/>
  </mergeCells>
  <hyperlinks>
    <hyperlink ref="A10" r:id="rId1" xr:uid="{66479CDE-0EC5-4402-A8A8-AA8DF75DAFD7}"/>
  </hyperlinks>
  <pageMargins left="0.7" right="0.7" top="0.75" bottom="0.75" header="0.3" footer="0.3"/>
  <pageSetup paperSize="9"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6FC8F4-6992-4763-A8C5-9A44BDC6F6B8}">
  <sheetPr>
    <pageSetUpPr fitToPage="1"/>
  </sheetPr>
  <dimension ref="A1:F28"/>
  <sheetViews>
    <sheetView workbookViewId="0">
      <pane ySplit="2" topLeftCell="A3" activePane="bottomLeft" state="frozen"/>
      <selection pane="bottomLeft" activeCell="B5" sqref="B5"/>
    </sheetView>
  </sheetViews>
  <sheetFormatPr defaultRowHeight="15" x14ac:dyDescent="0.25"/>
  <cols>
    <col min="1" max="1" width="24.7109375" style="19" customWidth="1"/>
    <col min="2" max="2" width="34.42578125" style="18" bestFit="1" customWidth="1"/>
    <col min="5" max="5" width="14.42578125" customWidth="1"/>
  </cols>
  <sheetData>
    <row r="1" spans="1:6" x14ac:dyDescent="0.25">
      <c r="A1"/>
    </row>
    <row r="2" spans="1:6" ht="21" x14ac:dyDescent="0.25">
      <c r="B2" s="275" t="s">
        <v>25</v>
      </c>
      <c r="C2" s="275"/>
      <c r="D2" s="6"/>
      <c r="E2" s="6"/>
      <c r="F2" s="6"/>
    </row>
    <row r="3" spans="1:6" ht="18.75" x14ac:dyDescent="0.3">
      <c r="B3" s="274" t="str">
        <f ca="1">IF(B5&gt;Guidelines!D4,"PLEASE DOWNLOAD NEW FORM","")</f>
        <v/>
      </c>
      <c r="C3" s="274"/>
      <c r="D3" s="274"/>
    </row>
    <row r="4" spans="1:6" ht="9.75" customHeight="1" x14ac:dyDescent="0.25">
      <c r="A4" s="273"/>
      <c r="B4" s="273"/>
    </row>
    <row r="5" spans="1:6" ht="18.75" x14ac:dyDescent="0.3">
      <c r="A5" s="130" t="s">
        <v>38</v>
      </c>
      <c r="B5" s="121">
        <f ca="1">TODAY()</f>
        <v>45551</v>
      </c>
    </row>
    <row r="6" spans="1:6" ht="11.25" customHeight="1" x14ac:dyDescent="0.3">
      <c r="A6" s="128"/>
      <c r="B6" s="129"/>
    </row>
    <row r="7" spans="1:6" x14ac:dyDescent="0.25">
      <c r="A7" s="47" t="s">
        <v>39</v>
      </c>
    </row>
    <row r="8" spans="1:6" ht="18.75" x14ac:dyDescent="0.3">
      <c r="A8" s="1"/>
      <c r="B8" s="274" t="str">
        <f ca="1">IF(B5&gt;Guidelines!D4,"PLEASE DOWNLOAD NEW FORM","")</f>
        <v/>
      </c>
      <c r="C8" s="274"/>
      <c r="D8" s="274"/>
    </row>
    <row r="9" spans="1:6" s="29" customFormat="1" ht="28.5" customHeight="1" x14ac:dyDescent="0.25">
      <c r="A9" s="30" t="s">
        <v>40</v>
      </c>
      <c r="B9" s="30"/>
    </row>
    <row r="10" spans="1:6" s="29" customFormat="1" ht="28.5" customHeight="1" x14ac:dyDescent="0.25">
      <c r="A10" s="30" t="s">
        <v>41</v>
      </c>
      <c r="B10" s="30"/>
    </row>
    <row r="11" spans="1:6" s="29" customFormat="1" ht="30" x14ac:dyDescent="0.25">
      <c r="A11" s="27" t="s">
        <v>42</v>
      </c>
      <c r="B11" s="30"/>
    </row>
    <row r="12" spans="1:6" s="29" customFormat="1" x14ac:dyDescent="0.25">
      <c r="A12" s="30" t="s">
        <v>43</v>
      </c>
      <c r="B12" s="30"/>
    </row>
    <row r="13" spans="1:6" s="29" customFormat="1" x14ac:dyDescent="0.25">
      <c r="A13" s="30" t="s">
        <v>44</v>
      </c>
      <c r="B13" s="30"/>
    </row>
    <row r="14" spans="1:6" s="29" customFormat="1" ht="15" customHeight="1" x14ac:dyDescent="0.25">
      <c r="A14" s="30" t="s">
        <v>45</v>
      </c>
      <c r="B14" s="113"/>
      <c r="D14" s="102"/>
    </row>
    <row r="15" spans="1:6" s="29" customFormat="1" ht="15" customHeight="1" x14ac:dyDescent="0.25">
      <c r="A15" s="30" t="s">
        <v>46</v>
      </c>
      <c r="B15" s="113"/>
    </row>
    <row r="16" spans="1:6" s="29" customFormat="1" ht="15" customHeight="1" x14ac:dyDescent="0.25">
      <c r="A16" s="30" t="s">
        <v>290</v>
      </c>
      <c r="B16" s="240">
        <v>0</v>
      </c>
    </row>
    <row r="17" spans="1:6" s="29" customFormat="1" x14ac:dyDescent="0.25">
      <c r="A17" s="3"/>
    </row>
    <row r="18" spans="1:6" s="29" customFormat="1" ht="28.5" customHeight="1" x14ac:dyDescent="0.25">
      <c r="A18" s="276" t="s">
        <v>47</v>
      </c>
      <c r="B18" s="276"/>
      <c r="C18" s="276"/>
      <c r="D18" s="122"/>
      <c r="E18" s="122"/>
      <c r="F18" s="122"/>
    </row>
    <row r="19" spans="1:6" s="29" customFormat="1" x14ac:dyDescent="0.25">
      <c r="A19" s="38" t="s">
        <v>48</v>
      </c>
      <c r="B19" s="123"/>
    </row>
    <row r="20" spans="1:6" s="29" customFormat="1" x14ac:dyDescent="0.25">
      <c r="A20" s="38" t="s">
        <v>8</v>
      </c>
      <c r="B20" s="123"/>
    </row>
    <row r="21" spans="1:6" s="29" customFormat="1" x14ac:dyDescent="0.25">
      <c r="A21" s="38" t="s">
        <v>49</v>
      </c>
      <c r="B21" s="123"/>
    </row>
    <row r="22" spans="1:6" s="29" customFormat="1" x14ac:dyDescent="0.25">
      <c r="A22" s="38" t="s">
        <v>50</v>
      </c>
      <c r="B22" s="123"/>
    </row>
    <row r="23" spans="1:6" s="29" customFormat="1" x14ac:dyDescent="0.25">
      <c r="A23" s="38" t="s">
        <v>51</v>
      </c>
      <c r="B23" s="123"/>
    </row>
    <row r="24" spans="1:6" s="29" customFormat="1" x14ac:dyDescent="0.25">
      <c r="A24" s="38" t="s">
        <v>52</v>
      </c>
      <c r="B24" s="123"/>
    </row>
    <row r="25" spans="1:6" s="29" customFormat="1" x14ac:dyDescent="0.25">
      <c r="A25" s="38"/>
      <c r="B25" s="39"/>
    </row>
    <row r="26" spans="1:6" s="29" customFormat="1" x14ac:dyDescent="0.25">
      <c r="A26" s="3"/>
    </row>
    <row r="27" spans="1:6" s="29" customFormat="1" x14ac:dyDescent="0.25">
      <c r="A27" s="38"/>
      <c r="B27" s="39"/>
    </row>
    <row r="28" spans="1:6" s="29" customFormat="1" x14ac:dyDescent="0.25">
      <c r="A28" s="38"/>
      <c r="B28" s="39"/>
    </row>
  </sheetData>
  <mergeCells count="5">
    <mergeCell ref="A4:B4"/>
    <mergeCell ref="B3:D3"/>
    <mergeCell ref="B8:D8"/>
    <mergeCell ref="B2:C2"/>
    <mergeCell ref="A18:C18"/>
  </mergeCells>
  <conditionalFormatting sqref="B3:D3">
    <cfRule type="containsText" dxfId="19" priority="2" operator="containsText" text="DOWNLOAD">
      <formula>NOT(ISERROR(SEARCH("DOWNLOAD",B3)))</formula>
    </cfRule>
  </conditionalFormatting>
  <conditionalFormatting sqref="B8:D8">
    <cfRule type="containsText" dxfId="18" priority="1" operator="containsText" text="DOWNLOAD">
      <formula>NOT(ISERROR(SEARCH("DOWNLOAD",B8)))</formula>
    </cfRule>
  </conditionalFormatting>
  <dataValidations count="3">
    <dataValidation type="date" allowBlank="1" showInputMessage="1" showErrorMessage="1" sqref="B14:B15" xr:uid="{4AAA8C6D-0642-4A58-B8D3-770EC723CE6A}">
      <formula1>36526</formula1>
      <formula2>73050</formula2>
    </dataValidation>
    <dataValidation type="list" allowBlank="1" showInputMessage="1" showErrorMessage="1" sqref="B19:B24" xr:uid="{1EDE90A0-FEAF-4C06-A687-449D4C67F983}">
      <formula1>"X"</formula1>
    </dataValidation>
    <dataValidation type="list" errorStyle="information" allowBlank="1" showInputMessage="1" showErrorMessage="1" error="Overhead contribution % should correspond to the HRB contract. Do you wish to continue?" sqref="B16" xr:uid="{72421D27-80BA-40A0-BC4F-A49B0CBC65D3}">
      <formula1>"0,25%,30%"</formula1>
    </dataValidation>
  </dataValidations>
  <pageMargins left="0.70866141732283472" right="0.70866141732283472" top="0.74803149606299213" bottom="0.74803149606299213" header="0.31496062992125984" footer="0.31496062992125984"/>
  <pageSetup paperSize="9"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207D16-B33C-4A27-B702-BD3B63537F9C}">
  <dimension ref="A3:AV37"/>
  <sheetViews>
    <sheetView workbookViewId="0">
      <pane xSplit="7" ySplit="9" topLeftCell="H25" activePane="bottomRight" state="frozen"/>
      <selection pane="topRight" activeCell="H1" sqref="H1"/>
      <selection pane="bottomLeft" activeCell="A10" sqref="A10"/>
      <selection pane="bottomRight" activeCell="L24" sqref="L24"/>
    </sheetView>
  </sheetViews>
  <sheetFormatPr defaultRowHeight="15" x14ac:dyDescent="0.25"/>
  <cols>
    <col min="9" max="9" width="14.28515625" customWidth="1"/>
  </cols>
  <sheetData>
    <row r="3" spans="1:48" ht="21" x14ac:dyDescent="0.35">
      <c r="C3" s="269" t="s">
        <v>53</v>
      </c>
      <c r="D3" s="269"/>
      <c r="E3" s="269"/>
      <c r="F3" s="269"/>
      <c r="G3" s="269"/>
      <c r="H3" s="269"/>
      <c r="I3" s="269"/>
    </row>
    <row r="6" spans="1:48" x14ac:dyDescent="0.25">
      <c r="A6" s="301" t="s">
        <v>54</v>
      </c>
      <c r="B6" s="301"/>
      <c r="C6" s="301"/>
      <c r="D6" s="301"/>
      <c r="E6" s="301"/>
      <c r="F6" s="301"/>
      <c r="G6" s="301"/>
      <c r="H6" s="301"/>
      <c r="I6" s="301"/>
    </row>
    <row r="7" spans="1:48" x14ac:dyDescent="0.25">
      <c r="A7" s="26"/>
    </row>
    <row r="8" spans="1:48" ht="33.75" customHeight="1" x14ac:dyDescent="0.25">
      <c r="A8" s="270" t="s">
        <v>55</v>
      </c>
      <c r="B8" s="270"/>
      <c r="C8" s="270"/>
      <c r="D8" s="270"/>
      <c r="E8" s="270"/>
      <c r="F8" s="270"/>
      <c r="G8" s="270"/>
      <c r="H8" s="270"/>
      <c r="I8" s="270"/>
    </row>
    <row r="9" spans="1:48" ht="15.75" thickBot="1" x14ac:dyDescent="0.3">
      <c r="A9" s="20"/>
    </row>
    <row r="10" spans="1:48" ht="18" customHeight="1" x14ac:dyDescent="0.25">
      <c r="A10" s="291" t="s">
        <v>56</v>
      </c>
      <c r="B10" s="292"/>
      <c r="C10" s="292"/>
      <c r="D10" s="292"/>
      <c r="E10" s="292"/>
      <c r="F10" s="292"/>
      <c r="G10" s="292"/>
      <c r="H10" s="292"/>
      <c r="I10" s="293"/>
    </row>
    <row r="11" spans="1:48" ht="27.75" customHeight="1" x14ac:dyDescent="0.25">
      <c r="A11" s="284" t="s">
        <v>57</v>
      </c>
      <c r="B11" s="285"/>
      <c r="C11" s="285"/>
      <c r="D11" s="285"/>
      <c r="E11" s="285"/>
      <c r="F11" s="285"/>
      <c r="G11" s="285"/>
      <c r="H11" s="285"/>
      <c r="I11" s="286"/>
    </row>
    <row r="12" spans="1:48" ht="19.5" customHeight="1" x14ac:dyDescent="0.25">
      <c r="A12" s="281" t="s">
        <v>58</v>
      </c>
      <c r="B12" s="282"/>
      <c r="C12" s="282"/>
      <c r="D12" s="282"/>
      <c r="E12" s="282"/>
      <c r="F12" s="282"/>
      <c r="G12" s="282"/>
      <c r="H12" s="282"/>
      <c r="I12" s="283"/>
    </row>
    <row r="13" spans="1:48" ht="135" customHeight="1" thickBot="1" x14ac:dyDescent="0.3">
      <c r="A13" s="281" t="s">
        <v>59</v>
      </c>
      <c r="B13" s="282"/>
      <c r="C13" s="282"/>
      <c r="D13" s="282"/>
      <c r="E13" s="282"/>
      <c r="F13" s="282"/>
      <c r="G13" s="282"/>
      <c r="H13" s="282"/>
      <c r="I13" s="283"/>
    </row>
    <row r="14" spans="1:48" s="21" customFormat="1" ht="15.75" thickBot="1" x14ac:dyDescent="0.3">
      <c r="A14" s="133" t="s">
        <v>60</v>
      </c>
      <c r="B14" s="287"/>
      <c r="C14" s="288"/>
      <c r="D14" s="288"/>
      <c r="E14" s="288"/>
      <c r="F14" s="288"/>
      <c r="G14" s="288"/>
      <c r="H14" s="288"/>
      <c r="I14" s="289"/>
      <c r="J14" s="136"/>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1"/>
      <c r="AL14" s="11"/>
      <c r="AM14" s="11"/>
      <c r="AN14" s="11"/>
      <c r="AO14" s="11"/>
      <c r="AP14" s="11"/>
      <c r="AQ14" s="11"/>
      <c r="AR14" s="11"/>
      <c r="AS14" s="11"/>
      <c r="AT14" s="11"/>
      <c r="AU14" s="11"/>
      <c r="AV14" s="11"/>
    </row>
    <row r="15" spans="1:48" x14ac:dyDescent="0.25">
      <c r="A15" s="300"/>
      <c r="B15" s="282"/>
      <c r="C15" s="282"/>
      <c r="D15" s="282"/>
      <c r="E15" s="282"/>
      <c r="F15" s="282"/>
      <c r="G15" s="282"/>
      <c r="H15" s="282"/>
      <c r="I15" s="282"/>
    </row>
    <row r="16" spans="1:48" ht="25.5" customHeight="1" thickBot="1" x14ac:dyDescent="0.3">
      <c r="A16" s="270" t="s">
        <v>61</v>
      </c>
      <c r="B16" s="270"/>
      <c r="C16" s="270"/>
      <c r="D16" s="270"/>
      <c r="E16" s="270"/>
      <c r="F16" s="270"/>
      <c r="G16" s="270"/>
      <c r="H16" s="270"/>
      <c r="I16" s="270"/>
    </row>
    <row r="17" spans="1:9" ht="14.65" customHeight="1" x14ac:dyDescent="0.25">
      <c r="A17" s="297" t="s">
        <v>62</v>
      </c>
      <c r="B17" s="298"/>
      <c r="C17" s="298"/>
      <c r="D17" s="298"/>
      <c r="E17" s="298"/>
      <c r="F17" s="298"/>
      <c r="G17" s="298"/>
      <c r="H17" s="298"/>
      <c r="I17" s="299"/>
    </row>
    <row r="18" spans="1:9" ht="22.5" customHeight="1" x14ac:dyDescent="0.25">
      <c r="A18" s="284" t="s">
        <v>57</v>
      </c>
      <c r="B18" s="285"/>
      <c r="C18" s="285"/>
      <c r="D18" s="285"/>
      <c r="E18" s="285"/>
      <c r="F18" s="285"/>
      <c r="G18" s="285"/>
      <c r="H18" s="285"/>
      <c r="I18" s="286"/>
    </row>
    <row r="19" spans="1:9" ht="23.65" customHeight="1" x14ac:dyDescent="0.25">
      <c r="A19" s="281" t="s">
        <v>63</v>
      </c>
      <c r="B19" s="282"/>
      <c r="C19" s="282"/>
      <c r="D19" s="282"/>
      <c r="E19" s="282"/>
      <c r="F19" s="282"/>
      <c r="G19" s="282"/>
      <c r="H19" s="282"/>
      <c r="I19" s="283"/>
    </row>
    <row r="20" spans="1:9" x14ac:dyDescent="0.25">
      <c r="A20" s="278"/>
      <c r="B20" s="279"/>
      <c r="C20" s="279"/>
      <c r="D20" s="279"/>
      <c r="E20" s="279"/>
      <c r="F20" s="279"/>
      <c r="G20" s="279"/>
      <c r="H20" s="279"/>
      <c r="I20" s="280"/>
    </row>
    <row r="21" spans="1:9" ht="16.149999999999999" customHeight="1" x14ac:dyDescent="0.25">
      <c r="A21" s="281" t="s">
        <v>58</v>
      </c>
      <c r="B21" s="282"/>
      <c r="C21" s="282"/>
      <c r="D21" s="282"/>
      <c r="E21" s="282"/>
      <c r="F21" s="282"/>
      <c r="G21" s="282"/>
      <c r="H21" s="282"/>
      <c r="I21" s="283"/>
    </row>
    <row r="22" spans="1:9" x14ac:dyDescent="0.25">
      <c r="A22" s="278"/>
      <c r="B22" s="279"/>
      <c r="C22" s="279"/>
      <c r="D22" s="279"/>
      <c r="E22" s="279"/>
      <c r="F22" s="279"/>
      <c r="G22" s="279"/>
      <c r="H22" s="279"/>
      <c r="I22" s="280"/>
    </row>
    <row r="23" spans="1:9" ht="40.5" customHeight="1" x14ac:dyDescent="0.25">
      <c r="A23" s="281" t="s">
        <v>59</v>
      </c>
      <c r="B23" s="282"/>
      <c r="C23" s="282"/>
      <c r="D23" s="282"/>
      <c r="E23" s="282"/>
      <c r="F23" s="282"/>
      <c r="G23" s="282"/>
      <c r="H23" s="282"/>
      <c r="I23" s="283"/>
    </row>
    <row r="24" spans="1:9" ht="29.65" customHeight="1" thickBot="1" x14ac:dyDescent="0.3">
      <c r="A24" s="294" t="s">
        <v>64</v>
      </c>
      <c r="B24" s="295"/>
      <c r="C24" s="295"/>
      <c r="D24" s="295"/>
      <c r="E24" s="295"/>
      <c r="F24" s="295"/>
      <c r="G24" s="295"/>
      <c r="H24" s="295"/>
      <c r="I24" s="296"/>
    </row>
    <row r="25" spans="1:9" x14ac:dyDescent="0.25">
      <c r="A25" s="25"/>
      <c r="B25" s="25"/>
      <c r="C25" s="25"/>
      <c r="D25" s="25"/>
      <c r="E25" s="25"/>
      <c r="F25" s="25"/>
      <c r="G25" s="25"/>
      <c r="H25" s="25"/>
      <c r="I25" s="25"/>
    </row>
    <row r="26" spans="1:9" x14ac:dyDescent="0.25">
      <c r="A26" s="290" t="s">
        <v>65</v>
      </c>
      <c r="B26" s="290"/>
      <c r="C26" s="290"/>
      <c r="D26" s="290"/>
      <c r="E26" s="290"/>
      <c r="F26" s="290"/>
      <c r="G26" s="290"/>
      <c r="H26" s="290"/>
      <c r="I26" s="290"/>
    </row>
    <row r="27" spans="1:9" ht="15.75" thickBot="1" x14ac:dyDescent="0.3">
      <c r="A27" s="3"/>
    </row>
    <row r="28" spans="1:9" ht="41.65" customHeight="1" x14ac:dyDescent="0.25">
      <c r="A28" s="291" t="s">
        <v>66</v>
      </c>
      <c r="B28" s="292"/>
      <c r="C28" s="292"/>
      <c r="D28" s="292"/>
      <c r="E28" s="292"/>
      <c r="F28" s="292"/>
      <c r="G28" s="292"/>
      <c r="H28" s="292"/>
      <c r="I28" s="293"/>
    </row>
    <row r="29" spans="1:9" ht="30.75" customHeight="1" x14ac:dyDescent="0.25">
      <c r="A29" s="284" t="s">
        <v>67</v>
      </c>
      <c r="B29" s="285"/>
      <c r="C29" s="285"/>
      <c r="D29" s="285"/>
      <c r="E29" s="285"/>
      <c r="F29" s="285"/>
      <c r="G29" s="285"/>
      <c r="H29" s="285"/>
      <c r="I29" s="286"/>
    </row>
    <row r="30" spans="1:9" x14ac:dyDescent="0.25">
      <c r="A30" s="281" t="s">
        <v>68</v>
      </c>
      <c r="B30" s="282"/>
      <c r="C30" s="282"/>
      <c r="D30" s="282"/>
      <c r="E30" s="282"/>
      <c r="F30" s="282"/>
      <c r="G30" s="282"/>
      <c r="H30" s="282"/>
      <c r="I30" s="283"/>
    </row>
    <row r="31" spans="1:9" x14ac:dyDescent="0.25">
      <c r="A31" s="281"/>
      <c r="B31" s="282"/>
      <c r="C31" s="282"/>
      <c r="D31" s="282"/>
      <c r="E31" s="282"/>
      <c r="F31" s="282"/>
      <c r="G31" s="282"/>
      <c r="H31" s="282"/>
      <c r="I31" s="283"/>
    </row>
    <row r="32" spans="1:9" ht="30" customHeight="1" x14ac:dyDescent="0.25">
      <c r="A32" s="281" t="s">
        <v>69</v>
      </c>
      <c r="B32" s="282"/>
      <c r="C32" s="282"/>
      <c r="D32" s="282"/>
      <c r="E32" s="282"/>
      <c r="F32" s="282"/>
      <c r="G32" s="282"/>
      <c r="H32" s="282"/>
      <c r="I32" s="283"/>
    </row>
    <row r="33" spans="1:9" x14ac:dyDescent="0.25">
      <c r="A33" s="278"/>
      <c r="B33" s="279"/>
      <c r="C33" s="279"/>
      <c r="D33" s="279"/>
      <c r="E33" s="279"/>
      <c r="F33" s="279"/>
      <c r="G33" s="279"/>
      <c r="H33" s="279"/>
      <c r="I33" s="280"/>
    </row>
    <row r="34" spans="1:9" ht="105" customHeight="1" thickBot="1" x14ac:dyDescent="0.3">
      <c r="A34" s="281" t="s">
        <v>70</v>
      </c>
      <c r="B34" s="282"/>
      <c r="C34" s="282"/>
      <c r="D34" s="282"/>
      <c r="E34" s="282"/>
      <c r="F34" s="282"/>
      <c r="G34" s="282"/>
      <c r="H34" s="282"/>
      <c r="I34" s="283"/>
    </row>
    <row r="35" spans="1:9" ht="15.75" thickBot="1" x14ac:dyDescent="0.3">
      <c r="A35" s="133" t="s">
        <v>60</v>
      </c>
      <c r="B35" s="287"/>
      <c r="C35" s="288"/>
      <c r="D35" s="288"/>
      <c r="E35" s="288"/>
      <c r="F35" s="288"/>
      <c r="G35" s="288"/>
      <c r="H35" s="288"/>
      <c r="I35" s="289"/>
    </row>
    <row r="36" spans="1:9" x14ac:dyDescent="0.25">
      <c r="A36" s="1"/>
    </row>
    <row r="37" spans="1:9" s="126" customFormat="1" ht="24.75" x14ac:dyDescent="0.4">
      <c r="A37" s="277" t="s">
        <v>71</v>
      </c>
      <c r="B37" s="277"/>
      <c r="C37" s="277"/>
      <c r="D37" s="277"/>
      <c r="E37" s="277"/>
      <c r="F37" s="277"/>
      <c r="G37" s="277"/>
      <c r="H37" s="277"/>
      <c r="I37" s="277"/>
    </row>
  </sheetData>
  <mergeCells count="28">
    <mergeCell ref="A12:I12"/>
    <mergeCell ref="A13:I13"/>
    <mergeCell ref="A15:I15"/>
    <mergeCell ref="C3:I3"/>
    <mergeCell ref="A6:I6"/>
    <mergeCell ref="A8:I8"/>
    <mergeCell ref="A10:I10"/>
    <mergeCell ref="A11:I11"/>
    <mergeCell ref="A26:I26"/>
    <mergeCell ref="A28:I28"/>
    <mergeCell ref="B14:I14"/>
    <mergeCell ref="A21:I21"/>
    <mergeCell ref="A22:I22"/>
    <mergeCell ref="A23:I23"/>
    <mergeCell ref="A24:I24"/>
    <mergeCell ref="A16:I16"/>
    <mergeCell ref="A18:I18"/>
    <mergeCell ref="A17:I17"/>
    <mergeCell ref="A19:I19"/>
    <mergeCell ref="A20:I20"/>
    <mergeCell ref="A37:I37"/>
    <mergeCell ref="A33:I33"/>
    <mergeCell ref="A32:I32"/>
    <mergeCell ref="A29:I29"/>
    <mergeCell ref="B35:I35"/>
    <mergeCell ref="A30:I30"/>
    <mergeCell ref="A31:I31"/>
    <mergeCell ref="A34:I34"/>
  </mergeCells>
  <hyperlinks>
    <hyperlink ref="A37" r:id="rId1" display="mailto:grantchanges@hrb.ie" xr:uid="{36EE5F37-B3D5-49BC-9672-0692C3047B8F}"/>
  </hyperlinks>
  <pageMargins left="0.7" right="0.7" top="0.75" bottom="0.75" header="0.3" footer="0.3"/>
  <pageSetup paperSize="9" orientation="portrait" r:id="rId2"/>
  <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F936C1-1D4E-4329-AB7C-46D2A9FDB0F8}">
  <dimension ref="A1:Q55"/>
  <sheetViews>
    <sheetView topLeftCell="A8" zoomScale="85" zoomScaleNormal="85" workbookViewId="0">
      <selection activeCell="J15" sqref="J15:L48"/>
    </sheetView>
  </sheetViews>
  <sheetFormatPr defaultRowHeight="15" x14ac:dyDescent="0.25"/>
  <cols>
    <col min="1" max="1" width="27.7109375" customWidth="1"/>
    <col min="2" max="2" width="5.85546875" customWidth="1"/>
    <col min="3" max="4" width="10.7109375" customWidth="1"/>
    <col min="5" max="6" width="10.5703125" customWidth="1"/>
    <col min="7" max="7" width="10.7109375" customWidth="1"/>
    <col min="8" max="8" width="4.5703125" customWidth="1"/>
    <col min="9" max="9" width="12.28515625" customWidth="1"/>
    <col min="11" max="11" width="7.140625" customWidth="1"/>
    <col min="12" max="12" width="6.5703125" customWidth="1"/>
    <col min="15" max="15" width="13.28515625" customWidth="1"/>
    <col min="19" max="19" width="54.85546875" customWidth="1"/>
  </cols>
  <sheetData>
    <row r="1" spans="1:17" x14ac:dyDescent="0.25">
      <c r="A1" s="83"/>
      <c r="B1" s="83"/>
    </row>
    <row r="2" spans="1:17" x14ac:dyDescent="0.25">
      <c r="A2" s="83"/>
      <c r="B2" s="83"/>
    </row>
    <row r="3" spans="1:17" ht="21" x14ac:dyDescent="0.25">
      <c r="A3" s="83"/>
      <c r="B3" s="83"/>
      <c r="C3" s="331" t="s">
        <v>296</v>
      </c>
      <c r="D3" s="331"/>
      <c r="E3" s="331"/>
      <c r="F3" s="331"/>
      <c r="G3" s="331"/>
      <c r="H3" s="331"/>
      <c r="I3" s="331"/>
      <c r="J3" s="43"/>
      <c r="K3" s="43"/>
    </row>
    <row r="4" spans="1:17" x14ac:dyDescent="0.25">
      <c r="A4" s="83"/>
      <c r="B4" s="83"/>
    </row>
    <row r="5" spans="1:17" ht="55.9" customHeight="1" x14ac:dyDescent="0.25">
      <c r="A5" s="302" t="s">
        <v>72</v>
      </c>
      <c r="B5" s="302"/>
      <c r="C5" s="302"/>
      <c r="D5" s="302"/>
      <c r="E5" s="302"/>
      <c r="F5" s="302"/>
      <c r="G5" s="302"/>
      <c r="H5" s="302"/>
      <c r="I5" s="302"/>
      <c r="J5" s="302"/>
    </row>
    <row r="6" spans="1:17" x14ac:dyDescent="0.25">
      <c r="A6" s="332"/>
      <c r="B6" s="332"/>
      <c r="C6" s="332"/>
      <c r="D6" s="332"/>
      <c r="E6" s="332"/>
      <c r="F6" s="332"/>
      <c r="G6" s="332"/>
      <c r="H6" s="332"/>
      <c r="I6" s="332"/>
      <c r="J6" s="332"/>
      <c r="K6" s="11"/>
      <c r="L6" s="12"/>
      <c r="M6" s="12"/>
      <c r="N6" s="12"/>
    </row>
    <row r="7" spans="1:17" ht="31.15" customHeight="1" x14ac:dyDescent="0.25">
      <c r="A7" s="302" t="s">
        <v>73</v>
      </c>
      <c r="B7" s="302"/>
      <c r="C7" s="302"/>
      <c r="D7" s="302"/>
      <c r="E7" s="302"/>
      <c r="F7" s="302"/>
      <c r="G7" s="302"/>
      <c r="H7" s="302"/>
      <c r="I7" s="302"/>
      <c r="J7" s="302"/>
      <c r="K7" s="11"/>
      <c r="L7" s="12"/>
      <c r="M7" s="12"/>
      <c r="N7" s="12"/>
    </row>
    <row r="8" spans="1:17" x14ac:dyDescent="0.25">
      <c r="A8" s="333"/>
      <c r="B8" s="333"/>
      <c r="C8" s="333"/>
      <c r="D8" s="333"/>
      <c r="E8" s="333"/>
      <c r="F8" s="333"/>
      <c r="G8" s="333"/>
      <c r="H8" s="333"/>
      <c r="I8" s="333"/>
      <c r="J8" s="333"/>
      <c r="K8" s="11"/>
      <c r="L8" s="12"/>
      <c r="M8" s="12"/>
      <c r="N8" s="12"/>
    </row>
    <row r="9" spans="1:17" ht="29.25" customHeight="1" thickBot="1" x14ac:dyDescent="0.3">
      <c r="A9" s="302" t="s">
        <v>74</v>
      </c>
      <c r="B9" s="302"/>
      <c r="C9" s="302"/>
      <c r="D9" s="302"/>
      <c r="E9" s="302"/>
      <c r="F9" s="302"/>
      <c r="G9" s="302"/>
      <c r="H9" s="302"/>
      <c r="I9" s="302"/>
      <c r="J9" s="302"/>
      <c r="K9" s="11"/>
      <c r="L9" s="12"/>
      <c r="M9" s="12"/>
      <c r="N9" s="12"/>
    </row>
    <row r="10" spans="1:17" ht="15.75" thickBot="1" x14ac:dyDescent="0.3">
      <c r="A10" s="9"/>
      <c r="B10" s="9"/>
      <c r="C10" s="9"/>
      <c r="D10" s="9"/>
      <c r="E10" s="9"/>
      <c r="F10" s="9"/>
      <c r="G10" s="9"/>
      <c r="H10" s="9"/>
      <c r="I10" s="303" t="s">
        <v>75</v>
      </c>
      <c r="J10" s="304"/>
      <c r="K10" s="304"/>
      <c r="L10" s="305"/>
      <c r="M10" s="12"/>
      <c r="N10" s="12"/>
    </row>
    <row r="11" spans="1:17" ht="83.25" customHeight="1" x14ac:dyDescent="0.25">
      <c r="A11" s="307" t="s">
        <v>76</v>
      </c>
      <c r="B11" s="166" t="s">
        <v>77</v>
      </c>
      <c r="C11" s="13" t="s">
        <v>78</v>
      </c>
      <c r="D11" s="13" t="s">
        <v>79</v>
      </c>
      <c r="E11" s="13" t="s">
        <v>80</v>
      </c>
      <c r="F11" s="13" t="s">
        <v>81</v>
      </c>
      <c r="G11" s="14" t="s">
        <v>82</v>
      </c>
      <c r="I11" s="236" t="s">
        <v>83</v>
      </c>
      <c r="J11" s="237" t="s">
        <v>84</v>
      </c>
      <c r="K11" s="319" t="s">
        <v>291</v>
      </c>
      <c r="L11" s="320"/>
      <c r="M11" s="282"/>
      <c r="N11" s="282"/>
      <c r="O11" s="282"/>
      <c r="P11" s="282"/>
      <c r="Q11" s="282"/>
    </row>
    <row r="12" spans="1:17" ht="15.75" thickBot="1" x14ac:dyDescent="0.3">
      <c r="A12" s="308"/>
      <c r="B12" s="167"/>
      <c r="C12" s="69" t="s">
        <v>85</v>
      </c>
      <c r="D12" s="69" t="s">
        <v>85</v>
      </c>
      <c r="E12" s="69" t="s">
        <v>85</v>
      </c>
      <c r="F12" s="69" t="s">
        <v>85</v>
      </c>
      <c r="G12" s="70" t="s">
        <v>85</v>
      </c>
      <c r="I12" s="75" t="s">
        <v>85</v>
      </c>
      <c r="J12" s="76" t="s">
        <v>85</v>
      </c>
      <c r="K12" s="321"/>
      <c r="L12" s="322"/>
      <c r="M12" s="12"/>
      <c r="N12" s="12"/>
    </row>
    <row r="13" spans="1:17" ht="43.9" customHeight="1" thickBot="1" x14ac:dyDescent="0.3">
      <c r="A13" s="315" t="s">
        <v>86</v>
      </c>
      <c r="B13" s="316"/>
      <c r="C13" s="317"/>
      <c r="D13" s="317"/>
      <c r="E13" s="317"/>
      <c r="F13" s="317"/>
      <c r="G13" s="318"/>
      <c r="I13" s="137"/>
      <c r="J13" s="138"/>
      <c r="K13" s="323"/>
      <c r="L13" s="324"/>
      <c r="M13" s="12"/>
      <c r="N13" s="12"/>
    </row>
    <row r="14" spans="1:17" ht="15.75" thickBot="1" x14ac:dyDescent="0.3">
      <c r="A14" s="325" t="s">
        <v>87</v>
      </c>
      <c r="B14" s="326"/>
      <c r="C14" s="326"/>
      <c r="D14" s="326"/>
      <c r="E14" s="326"/>
      <c r="F14" s="326"/>
      <c r="G14" s="327"/>
      <c r="I14" s="328"/>
      <c r="J14" s="329"/>
      <c r="K14" s="329"/>
      <c r="L14" s="330"/>
      <c r="M14" s="12"/>
      <c r="N14" s="12"/>
    </row>
    <row r="15" spans="1:17" ht="25.5" x14ac:dyDescent="0.25">
      <c r="A15" s="139" t="s">
        <v>88</v>
      </c>
      <c r="B15" s="168" t="s">
        <v>298</v>
      </c>
      <c r="C15" s="170">
        <v>0</v>
      </c>
      <c r="D15" s="170">
        <v>0</v>
      </c>
      <c r="E15" s="170">
        <v>0</v>
      </c>
      <c r="F15" s="219">
        <v>0</v>
      </c>
      <c r="G15" s="238"/>
      <c r="I15" s="235"/>
      <c r="J15" s="241"/>
      <c r="K15" s="250">
        <f>IF(AND((G16&gt;1), SUM(C15:F15)=0),"check",0)</f>
        <v>0</v>
      </c>
      <c r="L15" s="249"/>
      <c r="M15" s="12"/>
      <c r="N15" s="12"/>
    </row>
    <row r="16" spans="1:17" x14ac:dyDescent="0.25">
      <c r="A16" s="15" t="s">
        <v>89</v>
      </c>
      <c r="B16" s="171"/>
      <c r="C16" s="173">
        <v>0</v>
      </c>
      <c r="D16" s="173">
        <v>0</v>
      </c>
      <c r="E16" s="173">
        <v>0</v>
      </c>
      <c r="F16" s="173">
        <v>0</v>
      </c>
      <c r="G16" s="220">
        <f t="shared" ref="G16:G19" si="0">SUM(C16:F16)</f>
        <v>0</v>
      </c>
      <c r="H16" s="175"/>
      <c r="I16" s="231">
        <v>0</v>
      </c>
      <c r="J16" s="258">
        <f>G16-I16</f>
        <v>0</v>
      </c>
      <c r="K16" s="248"/>
      <c r="L16" s="249"/>
      <c r="N16" s="12"/>
    </row>
    <row r="17" spans="1:15" x14ac:dyDescent="0.25">
      <c r="A17" s="15" t="s">
        <v>90</v>
      </c>
      <c r="B17" s="171"/>
      <c r="C17" s="173">
        <v>0</v>
      </c>
      <c r="D17" s="173">
        <f>D16*11.05%</f>
        <v>0</v>
      </c>
      <c r="E17" s="173">
        <f>E16*11.05%</f>
        <v>0</v>
      </c>
      <c r="F17" s="173">
        <v>0</v>
      </c>
      <c r="G17" s="220">
        <f t="shared" si="0"/>
        <v>0</v>
      </c>
      <c r="H17" s="175"/>
      <c r="I17" s="232">
        <v>0</v>
      </c>
      <c r="J17" s="258">
        <f>G17-I17</f>
        <v>0</v>
      </c>
      <c r="K17" s="250">
        <f>IFERROR(IF((G17/G16)&gt;0.1105,"check",0),0)</f>
        <v>0</v>
      </c>
      <c r="L17" s="249"/>
      <c r="M17" s="12"/>
      <c r="N17" s="12"/>
      <c r="O17" s="239"/>
    </row>
    <row r="18" spans="1:15" x14ac:dyDescent="0.25">
      <c r="A18" s="15" t="s">
        <v>287</v>
      </c>
      <c r="B18" s="171"/>
      <c r="C18" s="173">
        <f>C16*20%</f>
        <v>0</v>
      </c>
      <c r="D18" s="173">
        <f>D16*20%</f>
        <v>0</v>
      </c>
      <c r="E18" s="173">
        <f>E16*20%</f>
        <v>0</v>
      </c>
      <c r="F18" s="173">
        <v>0</v>
      </c>
      <c r="G18" s="220">
        <f t="shared" si="0"/>
        <v>0</v>
      </c>
      <c r="H18" s="175"/>
      <c r="I18" s="232">
        <v>0</v>
      </c>
      <c r="J18" s="258">
        <f>G18-I18</f>
        <v>0</v>
      </c>
      <c r="K18" s="250">
        <f>IF(SUMIF(A:A,$A$18,I:I)&gt;SUMIF(A:A,$A$18,G:G),"Check",0)</f>
        <v>0</v>
      </c>
      <c r="L18" s="249">
        <f>IFERROR(IF((G18/G16)&gt;0.2,"check",0),0)</f>
        <v>0</v>
      </c>
      <c r="M18" s="12"/>
      <c r="N18" s="12"/>
    </row>
    <row r="19" spans="1:15" x14ac:dyDescent="0.25">
      <c r="A19" s="71" t="s">
        <v>92</v>
      </c>
      <c r="B19" s="172"/>
      <c r="C19" s="176">
        <f>SUM(C16:C18)</f>
        <v>0</v>
      </c>
      <c r="D19" s="176">
        <f>SUM(D16:D18)</f>
        <v>0</v>
      </c>
      <c r="E19" s="176">
        <f>SUM(E16:E18)</f>
        <v>0</v>
      </c>
      <c r="F19" s="176">
        <f>SUM(F16:F18)</f>
        <v>0</v>
      </c>
      <c r="G19" s="244">
        <f t="shared" si="0"/>
        <v>0</v>
      </c>
      <c r="H19" s="175"/>
      <c r="I19" s="224">
        <f>SUM(I16:I18)</f>
        <v>0</v>
      </c>
      <c r="J19" s="259">
        <f>G19-I19</f>
        <v>0</v>
      </c>
      <c r="K19" s="248"/>
      <c r="L19" s="249"/>
      <c r="M19" s="12"/>
      <c r="N19" s="12"/>
    </row>
    <row r="20" spans="1:15" x14ac:dyDescent="0.25">
      <c r="A20" s="142"/>
      <c r="B20" s="169"/>
      <c r="C20" s="84"/>
      <c r="D20" s="84"/>
      <c r="E20" s="84"/>
      <c r="F20" s="84"/>
      <c r="G20" s="221"/>
      <c r="I20" s="225"/>
      <c r="J20" s="260"/>
      <c r="K20" s="248"/>
      <c r="L20" s="249"/>
      <c r="M20" s="12"/>
      <c r="N20" s="12"/>
    </row>
    <row r="21" spans="1:15" ht="25.5" x14ac:dyDescent="0.25">
      <c r="A21" s="139" t="s">
        <v>289</v>
      </c>
      <c r="B21" s="168" t="s">
        <v>298</v>
      </c>
      <c r="C21" s="170">
        <v>0</v>
      </c>
      <c r="D21" s="170">
        <v>0</v>
      </c>
      <c r="E21" s="170">
        <v>0</v>
      </c>
      <c r="F21" s="219">
        <v>0</v>
      </c>
      <c r="G21" s="238"/>
      <c r="H21" s="143"/>
      <c r="I21" s="235"/>
      <c r="J21" s="261"/>
      <c r="K21" s="250">
        <f>IF(AND((G22&gt;1), SUM(C21:F21)=0),"check",0)</f>
        <v>0</v>
      </c>
      <c r="L21" s="249"/>
      <c r="M21" s="12"/>
      <c r="N21" s="12"/>
    </row>
    <row r="22" spans="1:15" x14ac:dyDescent="0.25">
      <c r="A22" s="15" t="s">
        <v>89</v>
      </c>
      <c r="B22" s="171"/>
      <c r="C22" s="173">
        <v>0</v>
      </c>
      <c r="D22" s="173">
        <v>0</v>
      </c>
      <c r="E22" s="173">
        <v>0</v>
      </c>
      <c r="F22" s="173">
        <v>0</v>
      </c>
      <c r="G22" s="220">
        <f>SUM(C22:F22)</f>
        <v>0</v>
      </c>
      <c r="H22" s="175"/>
      <c r="I22" s="231">
        <v>0</v>
      </c>
      <c r="J22" s="258">
        <f>G22-I22</f>
        <v>0</v>
      </c>
      <c r="K22" s="248"/>
      <c r="L22" s="249"/>
      <c r="M22" s="12"/>
      <c r="N22" s="12"/>
    </row>
    <row r="23" spans="1:15" x14ac:dyDescent="0.25">
      <c r="A23" s="15" t="s">
        <v>90</v>
      </c>
      <c r="B23" s="171"/>
      <c r="C23" s="173">
        <f>C22*11.05%</f>
        <v>0</v>
      </c>
      <c r="D23" s="173">
        <f>D22*11.05%</f>
        <v>0</v>
      </c>
      <c r="E23" s="173">
        <f>E22*11.05%</f>
        <v>0</v>
      </c>
      <c r="F23" s="173">
        <f>F22*11.05%</f>
        <v>0</v>
      </c>
      <c r="G23" s="220">
        <f t="shared" ref="G23:G25" si="1">SUM(C23:F23)</f>
        <v>0</v>
      </c>
      <c r="H23" s="175"/>
      <c r="I23" s="231">
        <v>0</v>
      </c>
      <c r="J23" s="258">
        <f>G23-I23</f>
        <v>0</v>
      </c>
      <c r="K23" s="250">
        <f>IFERROR(IF((G23/G22)&gt;0.1105,"check",0),0)</f>
        <v>0</v>
      </c>
      <c r="L23" s="251"/>
      <c r="M23" s="8"/>
      <c r="N23" s="8"/>
    </row>
    <row r="24" spans="1:15" x14ac:dyDescent="0.25">
      <c r="A24" s="15" t="s">
        <v>287</v>
      </c>
      <c r="B24" s="171"/>
      <c r="C24" s="173">
        <f>C22*20%</f>
        <v>0</v>
      </c>
      <c r="D24" s="173">
        <f>D22*20%</f>
        <v>0</v>
      </c>
      <c r="E24" s="173">
        <f>E22*20%</f>
        <v>0</v>
      </c>
      <c r="F24" s="173">
        <v>0</v>
      </c>
      <c r="G24" s="220">
        <f t="shared" si="1"/>
        <v>0</v>
      </c>
      <c r="H24" s="175"/>
      <c r="I24" s="231">
        <v>0</v>
      </c>
      <c r="J24" s="258">
        <f>G24-I24</f>
        <v>0</v>
      </c>
      <c r="K24" s="250">
        <f>IF(SUMIF(A:A,$A$18,I:I)&gt;SUMIF(A:A,$A$18,G:G),"Check",0)</f>
        <v>0</v>
      </c>
      <c r="L24" s="249">
        <f>IFERROR(IF((G24/G22)&gt;0.2,"check",0),0)</f>
        <v>0</v>
      </c>
    </row>
    <row r="25" spans="1:15" x14ac:dyDescent="0.25">
      <c r="A25" s="71" t="s">
        <v>93</v>
      </c>
      <c r="B25" s="172"/>
      <c r="C25" s="176">
        <f>SUM(C22:C24)</f>
        <v>0</v>
      </c>
      <c r="D25" s="176">
        <f>SUM(D22:D24)</f>
        <v>0</v>
      </c>
      <c r="E25" s="176">
        <f>SUM(E22:E24)</f>
        <v>0</v>
      </c>
      <c r="F25" s="176">
        <f>SUM(F22:F24)</f>
        <v>0</v>
      </c>
      <c r="G25" s="244">
        <f t="shared" si="1"/>
        <v>0</v>
      </c>
      <c r="H25" s="175"/>
      <c r="I25" s="224">
        <f>SUM(I22:I24)</f>
        <v>0</v>
      </c>
      <c r="J25" s="262">
        <f>G25-I25</f>
        <v>0</v>
      </c>
      <c r="K25" s="252"/>
      <c r="L25" s="253"/>
    </row>
    <row r="26" spans="1:15" x14ac:dyDescent="0.25">
      <c r="A26" s="169"/>
      <c r="B26" s="169"/>
      <c r="C26" s="169"/>
      <c r="D26" s="169"/>
      <c r="E26" s="169"/>
      <c r="F26" s="169"/>
      <c r="G26" s="220"/>
      <c r="H26" s="175"/>
      <c r="I26" s="247"/>
      <c r="J26" s="258"/>
      <c r="K26" s="252"/>
      <c r="L26" s="253"/>
    </row>
    <row r="27" spans="1:15" ht="25.5" x14ac:dyDescent="0.25">
      <c r="A27" s="139" t="s">
        <v>294</v>
      </c>
      <c r="B27" s="171"/>
      <c r="C27" s="171"/>
      <c r="D27" s="171"/>
      <c r="E27" s="171"/>
      <c r="F27" s="171"/>
      <c r="G27" s="238"/>
      <c r="H27" s="143"/>
      <c r="I27" s="235"/>
      <c r="J27" s="261"/>
      <c r="K27" s="250"/>
      <c r="L27" s="249"/>
    </row>
    <row r="28" spans="1:15" x14ac:dyDescent="0.25">
      <c r="A28" s="245" t="s">
        <v>293</v>
      </c>
      <c r="B28" s="172"/>
      <c r="C28" s="246">
        <v>0</v>
      </c>
      <c r="D28" s="246">
        <v>0</v>
      </c>
      <c r="E28" s="246">
        <v>0</v>
      </c>
      <c r="F28" s="246">
        <v>0</v>
      </c>
      <c r="G28" s="220">
        <f>SUM(C28:F28)</f>
        <v>0</v>
      </c>
      <c r="H28" s="175"/>
      <c r="I28" s="247">
        <v>0</v>
      </c>
      <c r="J28" s="258">
        <f>G28-I28</f>
        <v>0</v>
      </c>
      <c r="K28" s="250">
        <f>IF(G28&gt;1,"check",0)</f>
        <v>0</v>
      </c>
      <c r="L28" s="253"/>
    </row>
    <row r="29" spans="1:15" x14ac:dyDescent="0.25">
      <c r="A29" s="16"/>
      <c r="B29" s="177"/>
      <c r="C29" s="177"/>
      <c r="D29" s="177"/>
      <c r="E29" s="177"/>
      <c r="F29" s="177"/>
      <c r="G29" s="178"/>
      <c r="H29" s="175"/>
      <c r="I29" s="232"/>
      <c r="J29" s="258"/>
      <c r="K29" s="252"/>
      <c r="L29" s="253"/>
    </row>
    <row r="30" spans="1:15" ht="21.75" customHeight="1" x14ac:dyDescent="0.25">
      <c r="A30" s="17" t="s">
        <v>94</v>
      </c>
      <c r="B30" s="214"/>
      <c r="C30" s="179">
        <f>C19+C25+C28</f>
        <v>0</v>
      </c>
      <c r="D30" s="179">
        <f t="shared" ref="D30:F30" si="2">D19+D25+D28</f>
        <v>0</v>
      </c>
      <c r="E30" s="179">
        <f t="shared" si="2"/>
        <v>0</v>
      </c>
      <c r="F30" s="179">
        <f t="shared" si="2"/>
        <v>0</v>
      </c>
      <c r="G30" s="180">
        <f>SUM(C30:F30)</f>
        <v>0</v>
      </c>
      <c r="H30" s="181"/>
      <c r="I30" s="226">
        <f>I19+I25</f>
        <v>0</v>
      </c>
      <c r="J30" s="263">
        <f>G30-I30</f>
        <v>0</v>
      </c>
      <c r="K30" s="242" cm="1">
        <f t="array" ref="K30">IFERROR(_xlfn.IFS(G30-SUM(C30:F30)&lt;-1,"check",G30-SUM(C30:F30)&gt;1,"check",G30-SUM(C30:F30)=0,0),0)</f>
        <v>0</v>
      </c>
      <c r="L30" s="253"/>
    </row>
    <row r="31" spans="1:15" x14ac:dyDescent="0.25">
      <c r="A31" s="16"/>
      <c r="B31" s="22"/>
      <c r="C31" s="22"/>
      <c r="D31" s="22"/>
      <c r="E31" s="22"/>
      <c r="F31" s="22"/>
      <c r="G31" s="23"/>
      <c r="I31" s="233"/>
      <c r="J31" s="258"/>
      <c r="K31" s="254"/>
      <c r="L31" s="253"/>
    </row>
    <row r="32" spans="1:15" x14ac:dyDescent="0.25">
      <c r="A32" s="309" t="s">
        <v>95</v>
      </c>
      <c r="B32" s="310"/>
      <c r="C32" s="311"/>
      <c r="D32" s="311"/>
      <c r="E32" s="311"/>
      <c r="F32" s="311"/>
      <c r="G32" s="312"/>
      <c r="I32" s="227"/>
      <c r="J32" s="262"/>
      <c r="K32" s="252"/>
      <c r="L32" s="253"/>
    </row>
    <row r="33" spans="1:17" x14ac:dyDescent="0.25">
      <c r="A33" s="51" t="s">
        <v>96</v>
      </c>
      <c r="B33" s="213"/>
      <c r="C33" s="173">
        <v>0</v>
      </c>
      <c r="D33" s="173">
        <v>0</v>
      </c>
      <c r="E33" s="173">
        <v>0</v>
      </c>
      <c r="F33" s="173">
        <v>0</v>
      </c>
      <c r="G33" s="174">
        <f t="shared" ref="G33:G40" si="3">SUM(C33:F33)</f>
        <v>0</v>
      </c>
      <c r="H33" s="175"/>
      <c r="I33" s="231">
        <v>0</v>
      </c>
      <c r="J33" s="258">
        <f t="shared" ref="J33:J40" si="4">G33-I33</f>
        <v>0</v>
      </c>
      <c r="K33" s="252"/>
      <c r="L33" s="253"/>
    </row>
    <row r="34" spans="1:17" x14ac:dyDescent="0.25">
      <c r="A34" s="51" t="s">
        <v>299</v>
      </c>
      <c r="B34" s="213"/>
      <c r="C34" s="173">
        <v>0</v>
      </c>
      <c r="D34" s="173">
        <v>0</v>
      </c>
      <c r="E34" s="173">
        <v>0</v>
      </c>
      <c r="F34" s="173">
        <v>0</v>
      </c>
      <c r="G34" s="174">
        <f t="shared" si="3"/>
        <v>0</v>
      </c>
      <c r="H34" s="175"/>
      <c r="I34" s="231">
        <v>0</v>
      </c>
      <c r="J34" s="258">
        <f t="shared" si="4"/>
        <v>0</v>
      </c>
      <c r="K34" s="250">
        <f>IF(G34&gt;1,"Check",0)</f>
        <v>0</v>
      </c>
      <c r="L34" s="253"/>
    </row>
    <row r="35" spans="1:17" x14ac:dyDescent="0.25">
      <c r="A35" s="51" t="s">
        <v>97</v>
      </c>
      <c r="B35" s="213"/>
      <c r="C35" s="173">
        <v>0</v>
      </c>
      <c r="D35" s="173">
        <v>0</v>
      </c>
      <c r="E35" s="173">
        <v>0</v>
      </c>
      <c r="F35" s="173">
        <v>0</v>
      </c>
      <c r="G35" s="174">
        <f t="shared" si="3"/>
        <v>0</v>
      </c>
      <c r="H35" s="175"/>
      <c r="I35" s="231">
        <v>0</v>
      </c>
      <c r="J35" s="258">
        <f t="shared" si="4"/>
        <v>0</v>
      </c>
      <c r="K35" s="250">
        <f>IF(G35&gt;1,"Check",0)</f>
        <v>0</v>
      </c>
      <c r="L35" s="253"/>
    </row>
    <row r="36" spans="1:17" ht="15" customHeight="1" x14ac:dyDescent="0.25">
      <c r="A36" s="51" t="s">
        <v>295</v>
      </c>
      <c r="B36" s="215"/>
      <c r="C36" s="173">
        <v>0</v>
      </c>
      <c r="D36" s="173">
        <v>0</v>
      </c>
      <c r="E36" s="173">
        <v>0</v>
      </c>
      <c r="F36" s="173">
        <v>0</v>
      </c>
      <c r="G36" s="174">
        <f t="shared" si="3"/>
        <v>0</v>
      </c>
      <c r="H36" s="175"/>
      <c r="I36" s="231">
        <v>0</v>
      </c>
      <c r="J36" s="258">
        <f t="shared" si="4"/>
        <v>0</v>
      </c>
      <c r="K36" s="250" cm="1">
        <f t="array" ref="K36">IFERROR(_xlfn.IFS(LEFT('Grant Information'!$B$9,4)="CTIC","Check",LEFT('Grant Information'!$B$9,4)="CRFC","Check",LEFT('Grant Information'!$B$9,4)="DIFA","Check",LEFT('Grant Information'!$B$9,4)="CTFA","Check"),0)</f>
        <v>0</v>
      </c>
      <c r="L36" s="255"/>
      <c r="M36" s="135"/>
      <c r="N36" s="135"/>
      <c r="O36" s="135"/>
      <c r="P36" s="135"/>
      <c r="Q36" s="135"/>
    </row>
    <row r="37" spans="1:17" ht="15" customHeight="1" x14ac:dyDescent="0.25">
      <c r="A37" s="51" t="s">
        <v>99</v>
      </c>
      <c r="B37" s="213"/>
      <c r="C37" s="173">
        <v>0</v>
      </c>
      <c r="D37" s="173">
        <v>0</v>
      </c>
      <c r="E37" s="173">
        <v>0</v>
      </c>
      <c r="F37" s="173">
        <v>0</v>
      </c>
      <c r="G37" s="174">
        <f t="shared" si="3"/>
        <v>0</v>
      </c>
      <c r="H37" s="175"/>
      <c r="I37" s="231">
        <v>0</v>
      </c>
      <c r="J37" s="258">
        <f t="shared" si="4"/>
        <v>0</v>
      </c>
      <c r="K37" s="250">
        <f>IF(G37&gt;1,"check",0)</f>
        <v>0</v>
      </c>
      <c r="L37" s="255"/>
      <c r="M37" s="135"/>
      <c r="N37" s="135"/>
      <c r="O37" s="135"/>
      <c r="P37" s="135"/>
      <c r="Q37" s="135"/>
    </row>
    <row r="38" spans="1:17" x14ac:dyDescent="0.25">
      <c r="A38" s="51" t="s">
        <v>100</v>
      </c>
      <c r="B38" s="213"/>
      <c r="C38" s="173">
        <v>0</v>
      </c>
      <c r="D38" s="173">
        <v>0</v>
      </c>
      <c r="E38" s="173">
        <v>0</v>
      </c>
      <c r="F38" s="173">
        <v>0</v>
      </c>
      <c r="G38" s="174">
        <f t="shared" si="3"/>
        <v>0</v>
      </c>
      <c r="H38" s="175"/>
      <c r="I38" s="231">
        <v>0</v>
      </c>
      <c r="J38" s="258">
        <f t="shared" si="4"/>
        <v>0</v>
      </c>
      <c r="K38" s="252"/>
      <c r="L38" s="253"/>
    </row>
    <row r="39" spans="1:17" ht="15" customHeight="1" x14ac:dyDescent="0.25">
      <c r="A39" s="51" t="s">
        <v>101</v>
      </c>
      <c r="B39" s="213"/>
      <c r="C39" s="173">
        <v>0</v>
      </c>
      <c r="D39" s="173">
        <v>0</v>
      </c>
      <c r="E39" s="173">
        <v>0</v>
      </c>
      <c r="F39" s="173">
        <v>0</v>
      </c>
      <c r="G39" s="174">
        <f t="shared" si="3"/>
        <v>0</v>
      </c>
      <c r="H39" s="175"/>
      <c r="I39" s="231">
        <v>0</v>
      </c>
      <c r="J39" s="258">
        <f t="shared" si="4"/>
        <v>0</v>
      </c>
      <c r="K39" s="252"/>
      <c r="L39" s="256"/>
    </row>
    <row r="40" spans="1:17" x14ac:dyDescent="0.25">
      <c r="A40" s="51" t="s">
        <v>102</v>
      </c>
      <c r="B40" s="213"/>
      <c r="C40" s="173">
        <v>0</v>
      </c>
      <c r="D40" s="173">
        <v>0</v>
      </c>
      <c r="E40" s="173">
        <v>0</v>
      </c>
      <c r="F40" s="173">
        <v>0</v>
      </c>
      <c r="G40" s="174">
        <f t="shared" si="3"/>
        <v>0</v>
      </c>
      <c r="H40" s="175"/>
      <c r="I40" s="231">
        <v>0</v>
      </c>
      <c r="J40" s="258">
        <f t="shared" si="4"/>
        <v>0</v>
      </c>
      <c r="K40" s="252"/>
      <c r="L40" s="256"/>
    </row>
    <row r="41" spans="1:17" x14ac:dyDescent="0.25">
      <c r="A41" s="51"/>
      <c r="B41" s="213"/>
      <c r="C41" s="173"/>
      <c r="D41" s="173"/>
      <c r="E41" s="173"/>
      <c r="F41" s="173"/>
      <c r="G41" s="174"/>
      <c r="H41" s="175"/>
      <c r="I41" s="231"/>
      <c r="J41" s="258"/>
      <c r="K41" s="252"/>
      <c r="L41" s="256"/>
    </row>
    <row r="42" spans="1:17" ht="27.75" customHeight="1" x14ac:dyDescent="0.25">
      <c r="A42" s="17" t="s">
        <v>103</v>
      </c>
      <c r="B42" s="214"/>
      <c r="C42" s="179">
        <f>SUM(C33:C41)</f>
        <v>0</v>
      </c>
      <c r="D42" s="179">
        <f>SUM(D33:D41)</f>
        <v>0</v>
      </c>
      <c r="E42" s="179">
        <f>SUM(E33:E41)</f>
        <v>0</v>
      </c>
      <c r="F42" s="179">
        <f>SUM(F33:F41)</f>
        <v>0</v>
      </c>
      <c r="G42" s="180">
        <f>SUM(C42:F42)</f>
        <v>0</v>
      </c>
      <c r="H42" s="186"/>
      <c r="I42" s="226">
        <v>0</v>
      </c>
      <c r="J42" s="263">
        <f>G42-I42</f>
        <v>0</v>
      </c>
      <c r="K42" s="242" cm="1">
        <f t="array" ref="K42">IFERROR(_xlfn.IFS(G42-SUM(C42:F42)&lt;-1,"check",G42-SUM(C42:F42)&gt;1,"check",G42-SUM(C42:F42)=0,0),"check")</f>
        <v>0</v>
      </c>
      <c r="L42" s="253">
        <f>J42+J30</f>
        <v>0</v>
      </c>
    </row>
    <row r="43" spans="1:17" x14ac:dyDescent="0.25">
      <c r="A43" s="72"/>
      <c r="B43" s="216"/>
      <c r="C43" s="134"/>
      <c r="D43" s="134"/>
      <c r="E43" s="134"/>
      <c r="F43" s="134"/>
      <c r="G43" s="223"/>
      <c r="I43" s="234"/>
      <c r="J43" s="258"/>
      <c r="K43" s="252"/>
      <c r="L43" s="253"/>
    </row>
    <row r="44" spans="1:17" x14ac:dyDescent="0.25">
      <c r="A44" s="72" t="s">
        <v>104</v>
      </c>
      <c r="B44" s="216"/>
      <c r="C44" s="212">
        <f>'Table 2 - HEA Covid Funding'!B36</f>
        <v>0</v>
      </c>
      <c r="D44" s="212">
        <f>'Table 2 - HEA Covid Funding'!C36</f>
        <v>0</v>
      </c>
      <c r="E44" s="212">
        <f>'Table 2 - HEA Covid Funding'!D36</f>
        <v>0</v>
      </c>
      <c r="F44" s="222">
        <f>'Table 2 - HEA Covid Funding'!E36</f>
        <v>0</v>
      </c>
      <c r="G44" s="183">
        <f>SUM(C44:F44)</f>
        <v>0</v>
      </c>
      <c r="H44" s="175"/>
      <c r="I44" s="231">
        <v>0</v>
      </c>
      <c r="J44" s="258">
        <f>G44-I44</f>
        <v>0</v>
      </c>
      <c r="K44" s="252"/>
      <c r="L44" s="253"/>
    </row>
    <row r="45" spans="1:17" x14ac:dyDescent="0.25">
      <c r="A45" s="72" t="s">
        <v>105</v>
      </c>
      <c r="B45" s="216"/>
      <c r="C45" s="212">
        <v>0</v>
      </c>
      <c r="D45" s="212">
        <f>'Table 2 - HEA Covid Funding'!C37</f>
        <v>0</v>
      </c>
      <c r="E45" s="212">
        <f>'Table 2 - HEA Covid Funding'!D37</f>
        <v>0</v>
      </c>
      <c r="F45" s="212">
        <v>0</v>
      </c>
      <c r="G45" s="220">
        <f>SUM(C45:F45)</f>
        <v>0</v>
      </c>
      <c r="H45" s="175"/>
      <c r="I45" s="231">
        <v>0</v>
      </c>
      <c r="J45" s="258">
        <f>-G45-I45</f>
        <v>0</v>
      </c>
      <c r="K45" s="265">
        <f>IF(G45&gt;0,"Check",0)</f>
        <v>0</v>
      </c>
      <c r="L45" s="253"/>
    </row>
    <row r="46" spans="1:17" x14ac:dyDescent="0.25">
      <c r="A46" s="72"/>
      <c r="B46" s="216"/>
      <c r="C46" s="182"/>
      <c r="D46" s="182"/>
      <c r="E46" s="182"/>
      <c r="F46" s="182"/>
      <c r="G46" s="220"/>
      <c r="H46" s="175"/>
      <c r="I46" s="231"/>
      <c r="J46" s="258"/>
      <c r="K46" s="252"/>
      <c r="L46" s="253"/>
    </row>
    <row r="47" spans="1:17" ht="16.5" customHeight="1" thickBot="1" x14ac:dyDescent="0.3">
      <c r="A47" s="73" t="s">
        <v>288</v>
      </c>
      <c r="B47" s="217"/>
      <c r="C47" s="184">
        <f>(C42+C30-C28-C34-C35-C37)*'Grant Information'!$B$16</f>
        <v>0</v>
      </c>
      <c r="D47" s="184">
        <f>(D42+D30-D28-D34-D35-D37)*'Grant Information'!$B$16</f>
        <v>0</v>
      </c>
      <c r="E47" s="184">
        <f>(E42+E30-E28-E34-E35-E37)*'Grant Information'!$B$16</f>
        <v>0</v>
      </c>
      <c r="F47" s="184">
        <f>(F42+F30-F28-F34-F35-F37)*'Grant Information'!$B$16</f>
        <v>0</v>
      </c>
      <c r="G47" s="220">
        <f>SUM(C47:F47)</f>
        <v>0</v>
      </c>
      <c r="H47" s="175"/>
      <c r="I47" s="231">
        <v>0</v>
      </c>
      <c r="J47" s="258">
        <f>G47-I47</f>
        <v>0</v>
      </c>
      <c r="K47" s="242" cm="1">
        <f t="array" ref="K47">IFERROR(_xlfn.IFS(G47-SUM(C47:F47)&lt;-1,"Check",G47-SUM(C47:F47)&gt;1,"Check",G47-SUM(C47:F47)=0,0),0)</f>
        <v>0</v>
      </c>
      <c r="L47" s="253">
        <f>IFERROR('Grant Information'!$B$16-(G47/((G42+G30)-(G37+G35+G28))),0)</f>
        <v>0</v>
      </c>
    </row>
    <row r="48" spans="1:17" ht="15.75" thickBot="1" x14ac:dyDescent="0.3">
      <c r="A48" s="74" t="s">
        <v>82</v>
      </c>
      <c r="B48" s="218"/>
      <c r="C48" s="185">
        <f>C42+C30+C47+C44+C45</f>
        <v>0</v>
      </c>
      <c r="D48" s="185">
        <f>D42+D30+D47+D44+D45</f>
        <v>0</v>
      </c>
      <c r="E48" s="185">
        <f>E42+E30+E47+E44+E45</f>
        <v>0</v>
      </c>
      <c r="F48" s="228">
        <f>F42+F30+F47+F44+F45</f>
        <v>0</v>
      </c>
      <c r="G48" s="229">
        <f>SUM(C48:F48)</f>
        <v>0</v>
      </c>
      <c r="H48" s="175"/>
      <c r="I48" s="230">
        <f>I42+I30+I47+I44+I45</f>
        <v>0</v>
      </c>
      <c r="J48" s="264">
        <f>G48-I48</f>
        <v>0</v>
      </c>
      <c r="K48" s="243"/>
      <c r="L48" s="257"/>
    </row>
    <row r="49" spans="1:15" x14ac:dyDescent="0.25">
      <c r="A49" s="3"/>
      <c r="B49" s="3"/>
    </row>
    <row r="50" spans="1:15" ht="15" customHeight="1" x14ac:dyDescent="0.25">
      <c r="A50" s="313" t="s">
        <v>106</v>
      </c>
      <c r="B50" s="313"/>
      <c r="C50" s="313"/>
      <c r="D50" s="313"/>
      <c r="E50" s="313"/>
      <c r="F50" s="313"/>
      <c r="G50" s="313"/>
      <c r="H50" s="313"/>
      <c r="I50" s="313"/>
      <c r="J50" s="313"/>
    </row>
    <row r="51" spans="1:15" ht="25.9" customHeight="1" x14ac:dyDescent="0.25">
      <c r="A51" s="313"/>
      <c r="B51" s="313"/>
      <c r="C51" s="313"/>
      <c r="D51" s="313"/>
      <c r="E51" s="313"/>
      <c r="F51" s="313"/>
      <c r="G51" s="313"/>
      <c r="H51" s="313"/>
      <c r="I51" s="313"/>
      <c r="J51" s="313"/>
    </row>
    <row r="52" spans="1:15" ht="52.5" customHeight="1" x14ac:dyDescent="0.25">
      <c r="A52" s="314" t="s">
        <v>297</v>
      </c>
      <c r="B52" s="314"/>
      <c r="C52" s="314"/>
      <c r="D52" s="314"/>
      <c r="E52" s="314"/>
      <c r="F52" s="314"/>
      <c r="G52" s="314"/>
      <c r="H52" s="314"/>
      <c r="I52" s="314"/>
      <c r="J52" s="314"/>
      <c r="L52" s="282"/>
      <c r="M52" s="282"/>
      <c r="N52" s="282"/>
      <c r="O52" s="282"/>
    </row>
    <row r="53" spans="1:15" ht="37.15" customHeight="1" x14ac:dyDescent="0.25">
      <c r="A53" s="306" t="s">
        <v>292</v>
      </c>
      <c r="B53" s="306"/>
      <c r="C53" s="306"/>
      <c r="D53" s="306"/>
      <c r="E53" s="306"/>
      <c r="F53" s="306"/>
      <c r="G53" s="306"/>
      <c r="H53" s="306"/>
      <c r="I53" s="306"/>
      <c r="J53" s="306"/>
    </row>
    <row r="55" spans="1:15" ht="51" customHeight="1" x14ac:dyDescent="0.25"/>
  </sheetData>
  <mergeCells count="20">
    <mergeCell ref="C3:I3"/>
    <mergeCell ref="A5:J5"/>
    <mergeCell ref="A6:J6"/>
    <mergeCell ref="A8:J8"/>
    <mergeCell ref="A7:J7"/>
    <mergeCell ref="A9:J9"/>
    <mergeCell ref="I10:L10"/>
    <mergeCell ref="A53:J53"/>
    <mergeCell ref="M11:Q11"/>
    <mergeCell ref="A11:A12"/>
    <mergeCell ref="A32:G32"/>
    <mergeCell ref="A50:J51"/>
    <mergeCell ref="A52:J52"/>
    <mergeCell ref="L52:O52"/>
    <mergeCell ref="A13:G13"/>
    <mergeCell ref="K11:L11"/>
    <mergeCell ref="K12:L12"/>
    <mergeCell ref="K13:L13"/>
    <mergeCell ref="A14:G14"/>
    <mergeCell ref="I14:L14"/>
  </mergeCells>
  <conditionalFormatting sqref="J47:J48">
    <cfRule type="cellIs" dxfId="17" priority="5" operator="notBetween">
      <formula>-1</formula>
      <formula>1</formula>
    </cfRule>
  </conditionalFormatting>
  <conditionalFormatting sqref="K15">
    <cfRule type="cellIs" dxfId="16" priority="16" operator="notEqual">
      <formula>0</formula>
    </cfRule>
  </conditionalFormatting>
  <conditionalFormatting sqref="K17">
    <cfRule type="cellIs" dxfId="15" priority="14" operator="notEqual">
      <formula>0</formula>
    </cfRule>
  </conditionalFormatting>
  <conditionalFormatting sqref="K21">
    <cfRule type="cellIs" dxfId="14" priority="15" operator="notEqual">
      <formula>0</formula>
    </cfRule>
  </conditionalFormatting>
  <conditionalFormatting sqref="K23">
    <cfRule type="cellIs" dxfId="13" priority="13" operator="notEqual">
      <formula>0</formula>
    </cfRule>
  </conditionalFormatting>
  <conditionalFormatting sqref="K27">
    <cfRule type="cellIs" dxfId="12" priority="8" operator="notEqual">
      <formula>0</formula>
    </cfRule>
  </conditionalFormatting>
  <conditionalFormatting sqref="K28">
    <cfRule type="cellIs" dxfId="11" priority="6" operator="notEqual">
      <formula>0</formula>
    </cfRule>
  </conditionalFormatting>
  <conditionalFormatting sqref="K30">
    <cfRule type="cellIs" dxfId="10" priority="10" operator="greaterThan">
      <formula>0</formula>
    </cfRule>
  </conditionalFormatting>
  <conditionalFormatting sqref="K34:K37">
    <cfRule type="cellIs" dxfId="9" priority="22" operator="notBetween">
      <formula>1</formula>
      <formula>-1</formula>
    </cfRule>
  </conditionalFormatting>
  <conditionalFormatting sqref="K42">
    <cfRule type="cellIs" dxfId="8" priority="2" operator="greaterThan">
      <formula>0</formula>
    </cfRule>
  </conditionalFormatting>
  <conditionalFormatting sqref="K45">
    <cfRule type="cellIs" dxfId="7" priority="4" operator="notEqual">
      <formula>0</formula>
    </cfRule>
  </conditionalFormatting>
  <conditionalFormatting sqref="K47">
    <cfRule type="cellIs" dxfId="6" priority="30" operator="greaterThan">
      <formula>0</formula>
    </cfRule>
  </conditionalFormatting>
  <conditionalFormatting sqref="K48">
    <cfRule type="cellIs" dxfId="5" priority="20" operator="notEqual">
      <formula>0</formula>
    </cfRule>
  </conditionalFormatting>
  <conditionalFormatting sqref="K18:L18">
    <cfRule type="cellIs" dxfId="4" priority="19" operator="notEqual">
      <formula>0</formula>
    </cfRule>
  </conditionalFormatting>
  <conditionalFormatting sqref="K24:L24">
    <cfRule type="cellIs" dxfId="3" priority="1" operator="notEqual">
      <formula>0</formula>
    </cfRule>
  </conditionalFormatting>
  <conditionalFormatting sqref="L42">
    <cfRule type="cellIs" dxfId="2" priority="3" operator="notBetween">
      <formula>1</formula>
      <formula>-1</formula>
    </cfRule>
  </conditionalFormatting>
  <conditionalFormatting sqref="L47">
    <cfRule type="cellIs" dxfId="1" priority="12" operator="notEqual">
      <formula>0</formula>
    </cfRule>
  </conditionalFormatting>
  <dataValidations count="3">
    <dataValidation allowBlank="1" showInputMessage="1" showErrorMessage="1" sqref="C16:G20 B15:B27 C27:F27 G28:G47 C22:G26 H14:I48 J15:J48 A14:A48 B28:F48" xr:uid="{05B65196-A79A-4EE0-B298-55664E8235E7}"/>
    <dataValidation type="decimal" allowBlank="1" showInputMessage="1" showErrorMessage="1" promptTitle="FTE" prompt="Please input in this cell the appropriate proportion of Full Time Equivalent for this role for this year. This should be between 0 and 1." sqref="C21:G21 G15 G27" xr:uid="{1AC610CC-6398-4E3D-BB34-EAC6DFA56BEB}">
      <formula1>0</formula1>
      <formula2>1</formula2>
    </dataValidation>
    <dataValidation type="decimal" allowBlank="1" showInputMessage="1" showErrorMessage="1" promptTitle="FTE" prompt="Please input in this cell the appropriate proportion of Full Time Equivalent for this role for this year. This should be from 0 to 1" sqref="C15:F15" xr:uid="{60E83E62-CACA-41D3-A9F2-4D72F1D6538B}">
      <formula1>0</formula1>
      <formula2>1</formula2>
    </dataValidation>
  </dataValidations>
  <pageMargins left="0.7" right="0.7" top="0.75" bottom="0.75" header="0.3" footer="0.3"/>
  <pageSetup paperSize="9" scale="80" orientation="portrait" r:id="rId1"/>
  <ignoredErrors>
    <ignoredError sqref="K36" formula="1"/>
    <ignoredError sqref="F19" formulaRange="1"/>
  </ignoredError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0424C8-7F73-4FB2-BE42-D9902209855C}">
  <sheetPr>
    <pageSetUpPr fitToPage="1"/>
  </sheetPr>
  <dimension ref="A3:F37"/>
  <sheetViews>
    <sheetView workbookViewId="0">
      <pane xSplit="3" ySplit="10" topLeftCell="D27" activePane="bottomRight" state="frozen"/>
      <selection pane="topRight" activeCell="D1" sqref="D1"/>
      <selection pane="bottomLeft" activeCell="A11" sqref="A11"/>
      <selection pane="bottomRight" activeCell="E33" sqref="E33"/>
    </sheetView>
  </sheetViews>
  <sheetFormatPr defaultRowHeight="15" x14ac:dyDescent="0.25"/>
  <cols>
    <col min="1" max="1" width="27.7109375" customWidth="1"/>
    <col min="2" max="5" width="14.42578125" customWidth="1"/>
    <col min="6" max="6" width="13.28515625" customWidth="1"/>
  </cols>
  <sheetData>
    <row r="3" spans="1:6" ht="18.75" x14ac:dyDescent="0.25">
      <c r="B3" s="334" t="s">
        <v>107</v>
      </c>
      <c r="C3" s="334"/>
      <c r="D3" s="334"/>
      <c r="E3" s="334"/>
      <c r="F3" s="334"/>
    </row>
    <row r="6" spans="1:6" x14ac:dyDescent="0.25">
      <c r="A6" s="338"/>
      <c r="B6" s="338"/>
      <c r="C6" s="338"/>
      <c r="D6" s="338"/>
      <c r="E6" s="338"/>
      <c r="F6" s="338"/>
    </row>
    <row r="7" spans="1:6" x14ac:dyDescent="0.25">
      <c r="A7" s="290" t="s">
        <v>108</v>
      </c>
      <c r="B7" s="290"/>
      <c r="C7" s="290"/>
      <c r="D7" s="290"/>
      <c r="E7" s="290"/>
      <c r="F7" s="290"/>
    </row>
    <row r="9" spans="1:6" ht="15.75" thickBot="1" x14ac:dyDescent="0.3">
      <c r="A9" s="301" t="s">
        <v>109</v>
      </c>
      <c r="B9" s="301"/>
      <c r="C9" s="301"/>
      <c r="D9" s="301"/>
      <c r="E9" s="301"/>
      <c r="F9" s="301"/>
    </row>
    <row r="10" spans="1:6" x14ac:dyDescent="0.25">
      <c r="A10" s="307" t="s">
        <v>76</v>
      </c>
      <c r="B10" s="13" t="s">
        <v>78</v>
      </c>
      <c r="C10" s="13" t="s">
        <v>79</v>
      </c>
      <c r="D10" s="13" t="s">
        <v>80</v>
      </c>
      <c r="E10" s="13" t="s">
        <v>81</v>
      </c>
      <c r="F10" s="14" t="s">
        <v>82</v>
      </c>
    </row>
    <row r="11" spans="1:6" ht="21.6" customHeight="1" thickBot="1" x14ac:dyDescent="0.3">
      <c r="A11" s="308"/>
      <c r="B11" s="69" t="s">
        <v>85</v>
      </c>
      <c r="C11" s="69" t="s">
        <v>85</v>
      </c>
      <c r="D11" s="69" t="s">
        <v>85</v>
      </c>
      <c r="E11" s="69" t="s">
        <v>85</v>
      </c>
      <c r="F11" s="70" t="s">
        <v>85</v>
      </c>
    </row>
    <row r="12" spans="1:6" ht="41.65" customHeight="1" x14ac:dyDescent="0.25">
      <c r="A12" s="339" t="s">
        <v>110</v>
      </c>
      <c r="B12" s="340"/>
      <c r="C12" s="340"/>
      <c r="D12" s="340"/>
      <c r="E12" s="340"/>
      <c r="F12" s="341"/>
    </row>
    <row r="13" spans="1:6" ht="33.75" customHeight="1" x14ac:dyDescent="0.25">
      <c r="A13" s="342" t="s">
        <v>87</v>
      </c>
      <c r="B13" s="343"/>
      <c r="C13" s="343"/>
      <c r="D13" s="343"/>
      <c r="E13" s="343"/>
      <c r="F13" s="344"/>
    </row>
    <row r="14" spans="1:6" ht="25.5" x14ac:dyDescent="0.25">
      <c r="A14" s="139" t="s">
        <v>111</v>
      </c>
      <c r="B14" s="140"/>
      <c r="C14" s="140"/>
      <c r="D14" s="140"/>
      <c r="E14" s="140"/>
      <c r="F14" s="141"/>
    </row>
    <row r="15" spans="1:6" ht="25.5" x14ac:dyDescent="0.25">
      <c r="A15" s="154" t="s">
        <v>112</v>
      </c>
      <c r="B15" s="146"/>
      <c r="C15" s="146"/>
      <c r="D15" s="146"/>
      <c r="E15" s="146"/>
      <c r="F15" s="147">
        <f>SUM(B15:E15)</f>
        <v>0</v>
      </c>
    </row>
    <row r="16" spans="1:6" x14ac:dyDescent="0.25">
      <c r="A16" s="154" t="s">
        <v>90</v>
      </c>
      <c r="B16" s="155">
        <f>B14*11.05%</f>
        <v>0</v>
      </c>
      <c r="C16" s="155">
        <f>C14*11.05%</f>
        <v>0</v>
      </c>
      <c r="D16" s="155">
        <f>D14*11.05%</f>
        <v>0</v>
      </c>
      <c r="E16" s="155">
        <f>E14*11.05%</f>
        <v>0</v>
      </c>
      <c r="F16" s="153">
        <f>F14*11.05%</f>
        <v>0</v>
      </c>
    </row>
    <row r="17" spans="1:6" x14ac:dyDescent="0.25">
      <c r="A17" s="154" t="s">
        <v>91</v>
      </c>
      <c r="B17" s="155">
        <f>B14*20%</f>
        <v>0</v>
      </c>
      <c r="C17" s="155">
        <f>C14*20%</f>
        <v>0</v>
      </c>
      <c r="D17" s="155">
        <f>D14*20%</f>
        <v>0</v>
      </c>
      <c r="E17" s="155">
        <f>E14*20%</f>
        <v>0</v>
      </c>
      <c r="F17" s="153">
        <f>F14*20%</f>
        <v>0</v>
      </c>
    </row>
    <row r="18" spans="1:6" x14ac:dyDescent="0.25">
      <c r="A18" s="156" t="s">
        <v>92</v>
      </c>
      <c r="B18" s="148">
        <f>SUM(B14:B17)</f>
        <v>0</v>
      </c>
      <c r="C18" s="148">
        <f>SUM(C14:C17)</f>
        <v>0</v>
      </c>
      <c r="D18" s="148">
        <f>SUM(D14:D17)</f>
        <v>0</v>
      </c>
      <c r="E18" s="148">
        <f>SUM(E14:E17)</f>
        <v>0</v>
      </c>
      <c r="F18" s="149">
        <f>SUM(F14:F17)</f>
        <v>0</v>
      </c>
    </row>
    <row r="19" spans="1:6" x14ac:dyDescent="0.25">
      <c r="A19" s="157"/>
      <c r="B19" s="155"/>
      <c r="C19" s="155"/>
      <c r="D19" s="155"/>
      <c r="E19" s="155"/>
      <c r="F19" s="153"/>
    </row>
    <row r="20" spans="1:6" ht="25.5" x14ac:dyDescent="0.25">
      <c r="A20" s="158" t="s">
        <v>113</v>
      </c>
      <c r="B20" s="148"/>
      <c r="C20" s="148"/>
      <c r="D20" s="148"/>
      <c r="E20" s="148"/>
      <c r="F20" s="149"/>
    </row>
    <row r="21" spans="1:6" x14ac:dyDescent="0.25">
      <c r="A21" s="154" t="s">
        <v>114</v>
      </c>
      <c r="B21" s="150"/>
      <c r="C21" s="150"/>
      <c r="D21" s="150"/>
      <c r="E21" s="150"/>
      <c r="F21" s="147">
        <f>SUM(B21:E21)</f>
        <v>0</v>
      </c>
    </row>
    <row r="22" spans="1:6" x14ac:dyDescent="0.25">
      <c r="A22" s="154" t="s">
        <v>90</v>
      </c>
      <c r="B22" s="146">
        <f>B21*11.05%</f>
        <v>0</v>
      </c>
      <c r="C22" s="146">
        <f>C21*11.05%</f>
        <v>0</v>
      </c>
      <c r="D22" s="146">
        <f>D21*11.05%</f>
        <v>0</v>
      </c>
      <c r="E22" s="146">
        <f>E21*11.05%</f>
        <v>0</v>
      </c>
      <c r="F22" s="147">
        <f>F21*11.05%</f>
        <v>0</v>
      </c>
    </row>
    <row r="23" spans="1:6" x14ac:dyDescent="0.25">
      <c r="A23" s="154" t="s">
        <v>91</v>
      </c>
      <c r="B23" s="146">
        <f>B21*20%</f>
        <v>0</v>
      </c>
      <c r="C23" s="146">
        <f>C21*20%</f>
        <v>0</v>
      </c>
      <c r="D23" s="146">
        <f>D21*20%</f>
        <v>0</v>
      </c>
      <c r="E23" s="146">
        <f>E21*20%</f>
        <v>0</v>
      </c>
      <c r="F23" s="147">
        <f>F21*20%</f>
        <v>0</v>
      </c>
    </row>
    <row r="24" spans="1:6" x14ac:dyDescent="0.25">
      <c r="A24" s="156" t="s">
        <v>93</v>
      </c>
      <c r="B24" s="148">
        <f>SUM(B21:B23)</f>
        <v>0</v>
      </c>
      <c r="C24" s="148">
        <f>SUM(C21:C23)</f>
        <v>0</v>
      </c>
      <c r="D24" s="148">
        <f>SUM(D21:D23)</f>
        <v>0</v>
      </c>
      <c r="E24" s="148">
        <f>SUM(E21:E23)</f>
        <v>0</v>
      </c>
      <c r="F24" s="149">
        <f>SUM(F21:F23)</f>
        <v>0</v>
      </c>
    </row>
    <row r="25" spans="1:6" x14ac:dyDescent="0.25">
      <c r="A25" s="159"/>
      <c r="B25" s="160"/>
      <c r="C25" s="160"/>
      <c r="D25" s="160"/>
      <c r="E25" s="160"/>
      <c r="F25" s="161"/>
    </row>
    <row r="26" spans="1:6" ht="21.75" customHeight="1" x14ac:dyDescent="0.25">
      <c r="A26" s="162" t="s">
        <v>94</v>
      </c>
      <c r="B26" s="151">
        <f>B18+B24</f>
        <v>0</v>
      </c>
      <c r="C26" s="151">
        <f>C18+C24</f>
        <v>0</v>
      </c>
      <c r="D26" s="151">
        <f>D18+D24</f>
        <v>0</v>
      </c>
      <c r="E26" s="151">
        <f>E18+E24</f>
        <v>0</v>
      </c>
      <c r="F26" s="152">
        <f>F18+F24</f>
        <v>0</v>
      </c>
    </row>
    <row r="27" spans="1:6" x14ac:dyDescent="0.25">
      <c r="A27" s="159"/>
      <c r="B27" s="160"/>
      <c r="C27" s="160"/>
      <c r="D27" s="160"/>
      <c r="E27" s="160"/>
      <c r="F27" s="161"/>
    </row>
    <row r="28" spans="1:6" x14ac:dyDescent="0.25">
      <c r="A28" s="335" t="s">
        <v>95</v>
      </c>
      <c r="B28" s="336"/>
      <c r="C28" s="336"/>
      <c r="D28" s="336"/>
      <c r="E28" s="336"/>
      <c r="F28" s="337"/>
    </row>
    <row r="29" spans="1:6" x14ac:dyDescent="0.25">
      <c r="A29" s="163" t="s">
        <v>96</v>
      </c>
      <c r="B29" s="146"/>
      <c r="C29" s="146"/>
      <c r="D29" s="146"/>
      <c r="E29" s="146"/>
      <c r="F29" s="147">
        <f t="shared" ref="F29:F35" si="0">SUM(B29:E29)</f>
        <v>0</v>
      </c>
    </row>
    <row r="30" spans="1:6" x14ac:dyDescent="0.25">
      <c r="A30" s="163" t="s">
        <v>97</v>
      </c>
      <c r="B30" s="146"/>
      <c r="C30" s="146"/>
      <c r="D30" s="146"/>
      <c r="E30" s="146"/>
      <c r="F30" s="147">
        <f t="shared" si="0"/>
        <v>0</v>
      </c>
    </row>
    <row r="31" spans="1:6" x14ac:dyDescent="0.25">
      <c r="A31" s="163" t="s">
        <v>98</v>
      </c>
      <c r="B31" s="146"/>
      <c r="C31" s="146"/>
      <c r="D31" s="146"/>
      <c r="E31" s="146"/>
      <c r="F31" s="147">
        <f t="shared" si="0"/>
        <v>0</v>
      </c>
    </row>
    <row r="32" spans="1:6" x14ac:dyDescent="0.25">
      <c r="A32" s="163" t="s">
        <v>99</v>
      </c>
      <c r="B32" s="146"/>
      <c r="C32" s="146"/>
      <c r="D32" s="146"/>
      <c r="E32" s="146"/>
      <c r="F32" s="147">
        <f t="shared" si="0"/>
        <v>0</v>
      </c>
    </row>
    <row r="33" spans="1:6" x14ac:dyDescent="0.25">
      <c r="A33" s="163" t="s">
        <v>100</v>
      </c>
      <c r="B33" s="146"/>
      <c r="C33" s="146"/>
      <c r="D33" s="146"/>
      <c r="E33" s="146"/>
      <c r="F33" s="147">
        <f t="shared" si="0"/>
        <v>0</v>
      </c>
    </row>
    <row r="34" spans="1:6" ht="15" customHeight="1" x14ac:dyDescent="0.25">
      <c r="A34" s="163" t="s">
        <v>101</v>
      </c>
      <c r="B34" s="146"/>
      <c r="C34" s="146"/>
      <c r="D34" s="146"/>
      <c r="E34" s="146"/>
      <c r="F34" s="147">
        <f t="shared" si="0"/>
        <v>0</v>
      </c>
    </row>
    <row r="35" spans="1:6" x14ac:dyDescent="0.25">
      <c r="A35" s="163" t="s">
        <v>102</v>
      </c>
      <c r="B35" s="146"/>
      <c r="C35" s="146"/>
      <c r="D35" s="146"/>
      <c r="E35" s="146"/>
      <c r="F35" s="147">
        <f t="shared" si="0"/>
        <v>0</v>
      </c>
    </row>
    <row r="36" spans="1:6" ht="27.75" customHeight="1" x14ac:dyDescent="0.25">
      <c r="A36" s="162" t="s">
        <v>103</v>
      </c>
      <c r="B36" s="151">
        <f>SUM(B29:B35)</f>
        <v>0</v>
      </c>
      <c r="C36" s="151">
        <f>SUM(C29:C35)</f>
        <v>0</v>
      </c>
      <c r="D36" s="151">
        <f>SUM(D29:D35)</f>
        <v>0</v>
      </c>
      <c r="E36" s="151">
        <f>SUM(E29:E35)</f>
        <v>0</v>
      </c>
      <c r="F36" s="152">
        <f>SUM(F29:F35)</f>
        <v>0</v>
      </c>
    </row>
    <row r="37" spans="1:6" x14ac:dyDescent="0.25">
      <c r="A37" s="164" t="s">
        <v>82</v>
      </c>
      <c r="B37" s="165">
        <f>B36+B26</f>
        <v>0</v>
      </c>
      <c r="C37" s="165">
        <f>C36+C26</f>
        <v>0</v>
      </c>
      <c r="D37" s="165">
        <f>D36+D26</f>
        <v>0</v>
      </c>
      <c r="E37" s="165">
        <f>E36+E26</f>
        <v>0</v>
      </c>
      <c r="F37" s="165">
        <f>F36+F26</f>
        <v>0</v>
      </c>
    </row>
  </sheetData>
  <mergeCells count="8">
    <mergeCell ref="B3:F3"/>
    <mergeCell ref="A28:F28"/>
    <mergeCell ref="A10:A11"/>
    <mergeCell ref="A6:F6"/>
    <mergeCell ref="A9:F9"/>
    <mergeCell ref="A7:F7"/>
    <mergeCell ref="A12:F12"/>
    <mergeCell ref="A13:F13"/>
  </mergeCells>
  <pageMargins left="0.70866141732283472" right="0.70866141732283472" top="0.74803149606299213" bottom="0.74803149606299213" header="0.31496062992125984" footer="0.31496062992125984"/>
  <pageSetup paperSize="9" scale="88" orientation="portrait"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04A85-BC80-41DD-803D-2514ECEBCD39}">
  <dimension ref="A1:I8"/>
  <sheetViews>
    <sheetView workbookViewId="0">
      <selection activeCell="A7" sqref="A7:I7"/>
    </sheetView>
  </sheetViews>
  <sheetFormatPr defaultRowHeight="15" x14ac:dyDescent="0.25"/>
  <sheetData>
    <row r="1" spans="1:9" x14ac:dyDescent="0.25">
      <c r="I1" s="103"/>
    </row>
    <row r="3" spans="1:9" ht="21" x14ac:dyDescent="0.35">
      <c r="C3" s="269" t="s">
        <v>30</v>
      </c>
      <c r="D3" s="269"/>
      <c r="E3" s="269"/>
      <c r="F3" s="269"/>
      <c r="G3" s="269"/>
      <c r="H3" s="269"/>
      <c r="I3" s="269"/>
    </row>
    <row r="6" spans="1:9" x14ac:dyDescent="0.25">
      <c r="A6" s="28" t="s">
        <v>115</v>
      </c>
    </row>
    <row r="7" spans="1:9" ht="32.25" customHeight="1" x14ac:dyDescent="0.25">
      <c r="A7" s="271" t="s">
        <v>116</v>
      </c>
      <c r="B7" s="271"/>
      <c r="C7" s="271"/>
      <c r="D7" s="271"/>
      <c r="E7" s="271"/>
      <c r="F7" s="271"/>
      <c r="G7" s="271"/>
      <c r="H7" s="271"/>
      <c r="I7" s="271"/>
    </row>
    <row r="8" spans="1:9" x14ac:dyDescent="0.25">
      <c r="A8" s="28"/>
    </row>
  </sheetData>
  <mergeCells count="2">
    <mergeCell ref="C3:I3"/>
    <mergeCell ref="A7:I7"/>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99C5E9-68C1-4AB9-B906-EB7F28D9D8F7}">
  <dimension ref="A3:I36"/>
  <sheetViews>
    <sheetView workbookViewId="0">
      <selection activeCell="E46" sqref="E46"/>
    </sheetView>
  </sheetViews>
  <sheetFormatPr defaultRowHeight="15" x14ac:dyDescent="0.25"/>
  <cols>
    <col min="1" max="1" width="39.7109375" customWidth="1"/>
    <col min="2" max="2" width="25" customWidth="1"/>
    <col min="4" max="4" width="15.28515625" customWidth="1"/>
  </cols>
  <sheetData>
    <row r="3" spans="1:9" ht="15" customHeight="1" x14ac:dyDescent="0.35">
      <c r="B3" s="345" t="s">
        <v>117</v>
      </c>
      <c r="C3" s="345"/>
      <c r="D3" s="345"/>
      <c r="E3" s="49"/>
      <c r="F3" s="49"/>
      <c r="G3" s="49"/>
      <c r="H3" s="49"/>
      <c r="I3" s="49"/>
    </row>
    <row r="5" spans="1:9" ht="15.75" thickBot="1" x14ac:dyDescent="0.3"/>
    <row r="6" spans="1:9" ht="15.75" thickBot="1" x14ac:dyDescent="0.3">
      <c r="A6" s="86" t="s">
        <v>118</v>
      </c>
      <c r="B6" s="350">
        <f>'Grant Information'!B11</f>
        <v>0</v>
      </c>
      <c r="C6" s="351"/>
      <c r="D6" s="352"/>
    </row>
    <row r="7" spans="1:9" ht="15.75" thickBot="1" x14ac:dyDescent="0.3">
      <c r="A7" s="87" t="s">
        <v>119</v>
      </c>
      <c r="B7" s="350">
        <f>'Grant Information'!B9</f>
        <v>0</v>
      </c>
      <c r="C7" s="351"/>
      <c r="D7" s="352"/>
    </row>
    <row r="8" spans="1:9" ht="13.5" customHeight="1" thickBot="1" x14ac:dyDescent="0.3">
      <c r="A8" s="87" t="s">
        <v>120</v>
      </c>
      <c r="B8" s="353">
        <f>'Grant Information'!B12</f>
        <v>0</v>
      </c>
      <c r="C8" s="354"/>
      <c r="D8" s="355"/>
      <c r="E8" s="11"/>
      <c r="F8" s="11"/>
      <c r="G8" s="11"/>
      <c r="H8" s="11"/>
      <c r="I8" s="11"/>
    </row>
    <row r="9" spans="1:9" ht="15.75" thickBot="1" x14ac:dyDescent="0.3">
      <c r="A9" s="87" t="s">
        <v>121</v>
      </c>
      <c r="B9" s="353" t="s">
        <v>122</v>
      </c>
      <c r="C9" s="354"/>
      <c r="D9" s="355"/>
      <c r="E9" s="25"/>
      <c r="F9" s="25"/>
      <c r="G9" s="25"/>
      <c r="H9" s="25"/>
    </row>
    <row r="10" spans="1:9" ht="15.75" thickBot="1" x14ac:dyDescent="0.3">
      <c r="A10" s="87" t="s">
        <v>123</v>
      </c>
      <c r="B10" s="356" t="str">
        <f>IF('Grant Information'!B14="","",'Grant Information'!B14)</f>
        <v/>
      </c>
      <c r="C10" s="357"/>
      <c r="D10" s="358"/>
    </row>
    <row r="11" spans="1:9" ht="15.75" thickBot="1" x14ac:dyDescent="0.3">
      <c r="A11" s="332"/>
      <c r="B11" s="332"/>
      <c r="C11" s="332"/>
      <c r="D11" s="332"/>
    </row>
    <row r="12" spans="1:9" ht="45.75" thickBot="1" x14ac:dyDescent="0.3">
      <c r="A12" s="124" t="s">
        <v>124</v>
      </c>
      <c r="B12" s="350" t="s">
        <v>125</v>
      </c>
      <c r="C12" s="351"/>
      <c r="D12" s="352"/>
    </row>
    <row r="13" spans="1:9" ht="16.5" thickBot="1" x14ac:dyDescent="0.3">
      <c r="A13" s="125" t="s">
        <v>126</v>
      </c>
      <c r="B13" s="359"/>
      <c r="C13" s="360"/>
      <c r="D13" s="361"/>
    </row>
    <row r="14" spans="1:9" ht="30.75" thickBot="1" x14ac:dyDescent="0.3">
      <c r="A14" s="125" t="s">
        <v>127</v>
      </c>
      <c r="B14" s="359"/>
      <c r="C14" s="360"/>
      <c r="D14" s="361"/>
    </row>
    <row r="15" spans="1:9" ht="16.5" thickBot="1" x14ac:dyDescent="0.3">
      <c r="A15" s="125" t="s">
        <v>128</v>
      </c>
      <c r="B15" s="359"/>
      <c r="C15" s="360"/>
      <c r="D15" s="361"/>
    </row>
    <row r="16" spans="1:9" ht="16.5" thickBot="1" x14ac:dyDescent="0.3">
      <c r="A16" s="100" t="s">
        <v>129</v>
      </c>
      <c r="B16" s="359"/>
      <c r="C16" s="360"/>
      <c r="D16" s="361"/>
    </row>
    <row r="17" spans="1:4" ht="15.75" thickBot="1" x14ac:dyDescent="0.3">
      <c r="A17" s="332"/>
      <c r="B17" s="332"/>
      <c r="C17" s="332"/>
      <c r="D17" s="332"/>
    </row>
    <row r="18" spans="1:4" x14ac:dyDescent="0.25">
      <c r="A18" s="346" t="s">
        <v>130</v>
      </c>
      <c r="B18" s="348" t="s">
        <v>131</v>
      </c>
      <c r="C18" s="348" t="s">
        <v>132</v>
      </c>
      <c r="D18" s="90" t="s">
        <v>133</v>
      </c>
    </row>
    <row r="19" spans="1:4" ht="47.25" customHeight="1" thickBot="1" x14ac:dyDescent="0.3">
      <c r="A19" s="347"/>
      <c r="B19" s="349"/>
      <c r="C19" s="349"/>
      <c r="D19" s="91" t="s">
        <v>134</v>
      </c>
    </row>
    <row r="20" spans="1:4" ht="16.5" thickBot="1" x14ac:dyDescent="0.3">
      <c r="A20" s="92" t="s">
        <v>135</v>
      </c>
      <c r="B20" s="77"/>
      <c r="C20" s="77"/>
      <c r="D20" s="77"/>
    </row>
    <row r="21" spans="1:4" ht="16.5" thickBot="1" x14ac:dyDescent="0.3">
      <c r="A21" s="92" t="s">
        <v>136</v>
      </c>
      <c r="B21" s="77"/>
      <c r="C21" s="77"/>
      <c r="D21" s="78" t="s">
        <v>137</v>
      </c>
    </row>
    <row r="22" spans="1:4" ht="16.5" thickBot="1" x14ac:dyDescent="0.3">
      <c r="A22" s="92" t="s">
        <v>138</v>
      </c>
      <c r="B22" s="77"/>
      <c r="C22" s="77"/>
      <c r="D22" s="78" t="s">
        <v>137</v>
      </c>
    </row>
    <row r="23" spans="1:4" ht="16.5" thickBot="1" x14ac:dyDescent="0.3">
      <c r="A23" s="89" t="s">
        <v>129</v>
      </c>
      <c r="B23" s="77"/>
      <c r="C23" s="77"/>
      <c r="D23" s="78" t="s">
        <v>139</v>
      </c>
    </row>
    <row r="24" spans="1:4" ht="15.75" thickBot="1" x14ac:dyDescent="0.3">
      <c r="A24" s="362"/>
      <c r="B24" s="362"/>
      <c r="C24" s="362"/>
      <c r="D24" s="362"/>
    </row>
    <row r="25" spans="1:4" ht="30.75" thickBot="1" x14ac:dyDescent="0.3">
      <c r="A25" s="88" t="s">
        <v>140</v>
      </c>
      <c r="B25" s="370" t="s">
        <v>141</v>
      </c>
      <c r="C25" s="371"/>
      <c r="D25" s="372"/>
    </row>
    <row r="26" spans="1:4" ht="27" customHeight="1" thickBot="1" x14ac:dyDescent="0.3">
      <c r="A26" s="93" t="s">
        <v>126</v>
      </c>
      <c r="B26" s="373" t="s">
        <v>142</v>
      </c>
      <c r="C26" s="374"/>
      <c r="D26" s="375"/>
    </row>
    <row r="27" spans="1:4" ht="32.25" customHeight="1" thickBot="1" x14ac:dyDescent="0.3">
      <c r="A27" s="93" t="s">
        <v>136</v>
      </c>
      <c r="B27" s="373" t="s">
        <v>143</v>
      </c>
      <c r="C27" s="374"/>
      <c r="D27" s="375"/>
    </row>
    <row r="28" spans="1:4" ht="32.25" customHeight="1" thickBot="1" x14ac:dyDescent="0.3">
      <c r="A28" s="93" t="s">
        <v>128</v>
      </c>
      <c r="B28" s="373" t="s">
        <v>142</v>
      </c>
      <c r="C28" s="374"/>
      <c r="D28" s="375"/>
    </row>
    <row r="29" spans="1:4" ht="32.25" customHeight="1" thickBot="1" x14ac:dyDescent="0.3">
      <c r="A29" s="93" t="s">
        <v>144</v>
      </c>
      <c r="B29" s="373" t="s">
        <v>142</v>
      </c>
      <c r="C29" s="374"/>
      <c r="D29" s="375"/>
    </row>
    <row r="30" spans="1:4" ht="15.75" thickBot="1" x14ac:dyDescent="0.3">
      <c r="A30" s="363"/>
      <c r="B30" s="363"/>
      <c r="C30" s="363"/>
      <c r="D30" s="363"/>
    </row>
    <row r="31" spans="1:4" x14ac:dyDescent="0.25">
      <c r="A31" s="376" t="s">
        <v>145</v>
      </c>
      <c r="B31" s="377"/>
      <c r="C31" s="377"/>
      <c r="D31" s="378"/>
    </row>
    <row r="32" spans="1:4" x14ac:dyDescent="0.25">
      <c r="A32" s="364" t="s">
        <v>146</v>
      </c>
      <c r="B32" s="365"/>
      <c r="C32" s="365"/>
      <c r="D32" s="366"/>
    </row>
    <row r="33" spans="1:4" ht="48" customHeight="1" thickBot="1" x14ac:dyDescent="0.3">
      <c r="A33" s="367" t="s">
        <v>147</v>
      </c>
      <c r="B33" s="368"/>
      <c r="C33" s="368"/>
      <c r="D33" s="369"/>
    </row>
    <row r="34" spans="1:4" ht="15.75" thickBot="1" x14ac:dyDescent="0.3">
      <c r="A34" s="81"/>
      <c r="B34" s="82"/>
      <c r="C34" s="82"/>
      <c r="D34" s="19"/>
    </row>
    <row r="35" spans="1:4" ht="16.5" thickBot="1" x14ac:dyDescent="0.3">
      <c r="A35" s="94" t="s">
        <v>148</v>
      </c>
      <c r="B35" s="79"/>
      <c r="C35" s="79" t="s">
        <v>149</v>
      </c>
      <c r="D35" s="131"/>
    </row>
    <row r="36" spans="1:4" ht="16.5" thickBot="1" x14ac:dyDescent="0.3">
      <c r="A36" s="95" t="s">
        <v>150</v>
      </c>
      <c r="B36" s="80"/>
      <c r="C36" s="80" t="s">
        <v>149</v>
      </c>
      <c r="D36" s="132"/>
    </row>
  </sheetData>
  <mergeCells count="26">
    <mergeCell ref="A24:D24"/>
    <mergeCell ref="A30:D30"/>
    <mergeCell ref="B16:D16"/>
    <mergeCell ref="A32:D32"/>
    <mergeCell ref="A33:D33"/>
    <mergeCell ref="B25:D25"/>
    <mergeCell ref="B26:D26"/>
    <mergeCell ref="B27:D27"/>
    <mergeCell ref="B28:D28"/>
    <mergeCell ref="B29:D29"/>
    <mergeCell ref="A31:D31"/>
    <mergeCell ref="B3:D3"/>
    <mergeCell ref="A17:D17"/>
    <mergeCell ref="A11:D11"/>
    <mergeCell ref="A18:A19"/>
    <mergeCell ref="B18:B19"/>
    <mergeCell ref="C18:C19"/>
    <mergeCell ref="B6:D6"/>
    <mergeCell ref="B7:D7"/>
    <mergeCell ref="B8:D8"/>
    <mergeCell ref="B9:D9"/>
    <mergeCell ref="B10:D10"/>
    <mergeCell ref="B12:D12"/>
    <mergeCell ref="B13:D13"/>
    <mergeCell ref="B14:D14"/>
    <mergeCell ref="B15:D15"/>
  </mergeCells>
  <dataValidations count="1">
    <dataValidation type="list" allowBlank="1" showInputMessage="1" showErrorMessage="1" promptTitle="Insert YES or NO" prompt="Insert YES or NO" sqref="B13:D16" xr:uid="{78754074-1A56-4C9B-BE85-EBBEC96729AE}">
      <formula1>"YES, NO"</formula1>
    </dataValidation>
  </dataValidation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870E0-F7C3-4884-9043-F9C90C2C8854}">
  <dimension ref="A2:P97"/>
  <sheetViews>
    <sheetView zoomScaleNormal="100" workbookViewId="0">
      <pane ySplit="2" topLeftCell="A9" activePane="bottomLeft" state="frozen"/>
      <selection pane="bottomLeft" activeCell="C25" sqref="C25"/>
    </sheetView>
  </sheetViews>
  <sheetFormatPr defaultRowHeight="15" x14ac:dyDescent="0.25"/>
  <cols>
    <col min="1" max="1" width="15.5703125" customWidth="1"/>
    <col min="2" max="2" width="11.42578125" customWidth="1"/>
    <col min="3" max="3" width="15.7109375" customWidth="1"/>
    <col min="4" max="4" width="15.5703125" customWidth="1"/>
    <col min="5" max="5" width="12" customWidth="1"/>
    <col min="7" max="7" width="14.42578125" customWidth="1"/>
    <col min="8" max="8" width="46.28515625" bestFit="1" customWidth="1"/>
  </cols>
  <sheetData>
    <row r="2" spans="1:9" ht="21" x14ac:dyDescent="0.25">
      <c r="B2" s="331" t="s">
        <v>151</v>
      </c>
      <c r="C2" s="331"/>
      <c r="D2" s="331"/>
      <c r="E2" s="331"/>
      <c r="F2" s="331"/>
      <c r="G2" s="331"/>
      <c r="I2" s="103"/>
    </row>
    <row r="5" spans="1:9" x14ac:dyDescent="0.25">
      <c r="A5" s="301" t="s">
        <v>152</v>
      </c>
      <c r="B5" s="301"/>
      <c r="C5" s="301"/>
      <c r="D5" s="301"/>
      <c r="E5" s="301"/>
      <c r="F5" s="301"/>
      <c r="G5" s="301"/>
    </row>
    <row r="6" spans="1:9" x14ac:dyDescent="0.25">
      <c r="A6" s="332"/>
      <c r="B6" s="332"/>
      <c r="C6" s="332"/>
      <c r="D6" s="332"/>
      <c r="E6" s="332"/>
      <c r="F6" s="332"/>
      <c r="G6" s="332"/>
    </row>
    <row r="7" spans="1:9" ht="56.25" customHeight="1" x14ac:dyDescent="0.25">
      <c r="A7" s="282" t="s">
        <v>153</v>
      </c>
      <c r="B7" s="282"/>
      <c r="C7" s="282"/>
      <c r="D7" s="282"/>
      <c r="E7" s="282"/>
      <c r="F7" s="282"/>
      <c r="G7" s="282"/>
    </row>
    <row r="8" spans="1:9" x14ac:dyDescent="0.25">
      <c r="A8" s="25"/>
      <c r="B8" s="25"/>
      <c r="C8" s="25"/>
      <c r="D8" s="25"/>
      <c r="E8" s="25"/>
      <c r="F8" s="25"/>
      <c r="G8" s="25"/>
    </row>
    <row r="9" spans="1:9" x14ac:dyDescent="0.25">
      <c r="A9" s="24" t="s">
        <v>154</v>
      </c>
      <c r="B9" s="25"/>
      <c r="C9" s="25"/>
      <c r="D9" s="25"/>
      <c r="E9" s="25"/>
      <c r="F9" s="25"/>
      <c r="G9" s="25"/>
    </row>
    <row r="10" spans="1:9" ht="19.5" customHeight="1" x14ac:dyDescent="0.25">
      <c r="A10" s="381" t="s">
        <v>155</v>
      </c>
      <c r="B10" s="282"/>
      <c r="C10" s="282"/>
      <c r="D10" s="282"/>
      <c r="E10" s="282"/>
      <c r="F10" s="282"/>
      <c r="G10" s="282"/>
    </row>
    <row r="11" spans="1:9" x14ac:dyDescent="0.25">
      <c r="A11" s="25"/>
      <c r="B11" s="25"/>
      <c r="C11" s="25"/>
      <c r="D11" s="25"/>
      <c r="E11" s="25"/>
      <c r="F11" s="25"/>
      <c r="G11" s="25"/>
    </row>
    <row r="12" spans="1:9" ht="27.75" customHeight="1" x14ac:dyDescent="0.25">
      <c r="A12" s="282" t="s">
        <v>156</v>
      </c>
      <c r="B12" s="282"/>
      <c r="C12" s="282"/>
      <c r="D12" s="282"/>
      <c r="E12" s="282"/>
      <c r="F12" s="282"/>
      <c r="G12" s="282"/>
    </row>
    <row r="13" spans="1:9" ht="14.25" customHeight="1" x14ac:dyDescent="0.25">
      <c r="A13" s="25"/>
      <c r="B13" s="25"/>
      <c r="C13" s="25"/>
      <c r="D13" s="25"/>
      <c r="E13" s="25"/>
      <c r="F13" s="25"/>
      <c r="G13" s="25"/>
    </row>
    <row r="14" spans="1:9" x14ac:dyDescent="0.25">
      <c r="A14" s="282" t="s">
        <v>157</v>
      </c>
      <c r="B14" s="282"/>
      <c r="C14" s="282"/>
      <c r="D14" s="282"/>
      <c r="E14" s="282"/>
      <c r="F14" s="282"/>
      <c r="G14" s="282"/>
    </row>
    <row r="15" spans="1:9" x14ac:dyDescent="0.25">
      <c r="A15" s="25"/>
      <c r="B15" s="25"/>
      <c r="C15" s="25"/>
      <c r="D15" s="25"/>
      <c r="E15" s="25"/>
      <c r="F15" s="25"/>
      <c r="G15" s="25"/>
    </row>
    <row r="16" spans="1:9" ht="87" customHeight="1" x14ac:dyDescent="0.25">
      <c r="A16" s="380" t="s">
        <v>158</v>
      </c>
      <c r="B16" s="380"/>
      <c r="C16" s="380"/>
      <c r="D16" s="380"/>
      <c r="E16" s="380"/>
      <c r="F16" s="380"/>
      <c r="G16" s="380"/>
    </row>
    <row r="17" spans="1:16" x14ac:dyDescent="0.25">
      <c r="A17" s="25"/>
      <c r="B17" s="25"/>
      <c r="C17" s="25"/>
      <c r="D17" s="25"/>
      <c r="E17" s="25"/>
      <c r="F17" s="25"/>
      <c r="G17" s="25"/>
    </row>
    <row r="18" spans="1:16" ht="30.75" customHeight="1" x14ac:dyDescent="0.25">
      <c r="A18" s="282" t="s">
        <v>159</v>
      </c>
      <c r="B18" s="282"/>
      <c r="C18" s="282"/>
      <c r="D18" s="282"/>
      <c r="E18" s="282"/>
      <c r="F18" s="282"/>
      <c r="G18" s="282"/>
      <c r="I18" s="271"/>
      <c r="J18" s="271"/>
      <c r="K18" s="271"/>
      <c r="L18" s="271"/>
      <c r="M18" s="271"/>
      <c r="N18" s="271"/>
      <c r="O18" s="271"/>
      <c r="P18" s="271"/>
    </row>
    <row r="19" spans="1:16" ht="15" customHeight="1" x14ac:dyDescent="0.25">
      <c r="A19" s="282"/>
      <c r="B19" s="282"/>
      <c r="C19" s="282"/>
      <c r="D19" s="282"/>
      <c r="E19" s="282"/>
      <c r="F19" s="282"/>
      <c r="G19" s="282"/>
    </row>
    <row r="20" spans="1:16" ht="15" customHeight="1" x14ac:dyDescent="0.25">
      <c r="A20" s="282"/>
      <c r="B20" s="282"/>
      <c r="C20" s="282"/>
      <c r="D20" s="282"/>
      <c r="E20" s="282"/>
      <c r="F20" s="282"/>
      <c r="G20" s="282"/>
    </row>
    <row r="21" spans="1:16" ht="15.75" customHeight="1" thickBot="1" x14ac:dyDescent="0.3"/>
    <row r="22" spans="1:16" ht="15.75" customHeight="1" thickBot="1" x14ac:dyDescent="0.3">
      <c r="A22" s="398" t="s">
        <v>160</v>
      </c>
      <c r="B22" s="399"/>
      <c r="C22" s="400"/>
      <c r="D22" s="398" t="s">
        <v>161</v>
      </c>
      <c r="E22" s="399"/>
      <c r="F22" s="400"/>
    </row>
    <row r="23" spans="1:16" ht="15.75" thickBot="1" x14ac:dyDescent="0.3">
      <c r="A23" s="59" t="s">
        <v>76</v>
      </c>
      <c r="B23" s="61" t="s">
        <v>162</v>
      </c>
      <c r="C23" s="4" t="s">
        <v>163</v>
      </c>
      <c r="D23" s="60" t="s">
        <v>164</v>
      </c>
      <c r="E23" s="62" t="s">
        <v>162</v>
      </c>
      <c r="F23" s="5" t="s">
        <v>163</v>
      </c>
    </row>
    <row r="24" spans="1:16" x14ac:dyDescent="0.25">
      <c r="A24" s="187"/>
      <c r="B24" s="188"/>
      <c r="C24" s="189">
        <v>0</v>
      </c>
      <c r="D24" s="190"/>
      <c r="E24" s="188"/>
      <c r="F24" s="191"/>
      <c r="G24" s="101"/>
    </row>
    <row r="25" spans="1:16" x14ac:dyDescent="0.25">
      <c r="A25" s="187"/>
      <c r="B25" s="188"/>
      <c r="C25" s="189"/>
      <c r="D25" s="190"/>
      <c r="E25" s="188"/>
      <c r="F25" s="191"/>
      <c r="G25" s="101"/>
    </row>
    <row r="26" spans="1:16" x14ac:dyDescent="0.25">
      <c r="A26" s="187"/>
      <c r="B26" s="188"/>
      <c r="C26" s="189"/>
      <c r="D26" s="190"/>
      <c r="E26" s="188"/>
      <c r="F26" s="191"/>
    </row>
    <row r="27" spans="1:16" x14ac:dyDescent="0.25">
      <c r="A27" s="187"/>
      <c r="B27" s="188"/>
      <c r="C27" s="189"/>
      <c r="D27" s="190"/>
      <c r="E27" s="188"/>
      <c r="F27" s="191"/>
    </row>
    <row r="28" spans="1:16" x14ac:dyDescent="0.25">
      <c r="A28" s="187"/>
      <c r="B28" s="188"/>
      <c r="C28" s="189"/>
      <c r="D28" s="190"/>
      <c r="E28" s="188"/>
      <c r="F28" s="191"/>
    </row>
    <row r="29" spans="1:16" x14ac:dyDescent="0.25">
      <c r="A29" s="187"/>
      <c r="B29" s="188"/>
      <c r="C29" s="189"/>
      <c r="D29" s="190"/>
      <c r="E29" s="188"/>
      <c r="F29" s="191"/>
    </row>
    <row r="30" spans="1:16" x14ac:dyDescent="0.25">
      <c r="A30" s="187"/>
      <c r="B30" s="188"/>
      <c r="C30" s="189"/>
      <c r="D30" s="190"/>
      <c r="E30" s="188"/>
      <c r="F30" s="191"/>
    </row>
    <row r="31" spans="1:16" x14ac:dyDescent="0.25">
      <c r="A31" s="187"/>
      <c r="B31" s="188"/>
      <c r="C31" s="189"/>
      <c r="D31" s="190"/>
      <c r="E31" s="188"/>
      <c r="F31" s="191"/>
    </row>
    <row r="32" spans="1:16" x14ac:dyDescent="0.25">
      <c r="A32" s="187"/>
      <c r="B32" s="188"/>
      <c r="C32" s="189"/>
      <c r="D32" s="190"/>
      <c r="E32" s="188"/>
      <c r="F32" s="191"/>
    </row>
    <row r="33" spans="1:9" x14ac:dyDescent="0.25">
      <c r="A33" s="187"/>
      <c r="B33" s="188"/>
      <c r="C33" s="189"/>
      <c r="D33" s="190"/>
      <c r="E33" s="188"/>
      <c r="F33" s="191"/>
    </row>
    <row r="34" spans="1:9" x14ac:dyDescent="0.25">
      <c r="A34" s="192"/>
      <c r="B34" s="193"/>
      <c r="C34" s="194"/>
      <c r="D34" s="195"/>
      <c r="E34" s="193"/>
      <c r="F34" s="196"/>
    </row>
    <row r="35" spans="1:9" x14ac:dyDescent="0.25">
      <c r="A35" s="192"/>
      <c r="B35" s="193"/>
      <c r="C35" s="194"/>
      <c r="D35" s="195"/>
      <c r="E35" s="193"/>
      <c r="F35" s="196"/>
    </row>
    <row r="36" spans="1:9" x14ac:dyDescent="0.25">
      <c r="A36" s="192"/>
      <c r="B36" s="193"/>
      <c r="C36" s="194"/>
      <c r="D36" s="195"/>
      <c r="E36" s="193"/>
      <c r="F36" s="196"/>
    </row>
    <row r="37" spans="1:9" x14ac:dyDescent="0.25">
      <c r="A37" s="197"/>
      <c r="B37" s="193"/>
      <c r="C37" s="194"/>
      <c r="D37" s="198"/>
      <c r="E37" s="193"/>
      <c r="F37" s="199"/>
    </row>
    <row r="38" spans="1:9" x14ac:dyDescent="0.25">
      <c r="A38" s="200"/>
      <c r="B38" s="201"/>
      <c r="C38" s="202"/>
      <c r="D38" s="203"/>
      <c r="E38" s="201"/>
      <c r="F38" s="204"/>
    </row>
    <row r="39" spans="1:9" ht="15.75" thickBot="1" x14ac:dyDescent="0.3">
      <c r="A39" s="205" t="s">
        <v>82</v>
      </c>
      <c r="B39" s="206">
        <f>SUM(B24:B38)</f>
        <v>0</v>
      </c>
      <c r="C39" s="207">
        <f>SUM(C24:C38)</f>
        <v>0</v>
      </c>
      <c r="D39" s="208" t="s">
        <v>82</v>
      </c>
      <c r="E39" s="206">
        <f>SUM(E24:E38)</f>
        <v>0</v>
      </c>
      <c r="F39" s="209">
        <f>SUM(F24:F38)</f>
        <v>0</v>
      </c>
      <c r="G39" s="103"/>
      <c r="H39" s="114" t="str">
        <f>IF(C39&lt;&gt;F39,"Please ensure that your Reallocation amounts match","")</f>
        <v/>
      </c>
    </row>
    <row r="41" spans="1:9" ht="18.75" x14ac:dyDescent="0.25">
      <c r="A41" s="379" t="s">
        <v>165</v>
      </c>
      <c r="B41" s="379"/>
      <c r="C41" s="379"/>
      <c r="D41" s="379"/>
      <c r="E41" s="379"/>
      <c r="F41" s="379"/>
      <c r="G41" s="379"/>
    </row>
    <row r="42" spans="1:9" ht="33.75" customHeight="1" x14ac:dyDescent="0.25">
      <c r="A42" s="282" t="s">
        <v>166</v>
      </c>
      <c r="B42" s="282"/>
      <c r="C42" s="282"/>
      <c r="D42" s="282"/>
      <c r="E42" s="282"/>
      <c r="F42" s="282"/>
      <c r="G42" s="282"/>
    </row>
    <row r="43" spans="1:9" x14ac:dyDescent="0.25">
      <c r="A43" s="290"/>
      <c r="B43" s="290"/>
      <c r="C43" s="290"/>
      <c r="D43" s="290"/>
      <c r="E43" s="290"/>
      <c r="F43" s="290"/>
      <c r="G43" s="290"/>
    </row>
    <row r="44" spans="1:9" x14ac:dyDescent="0.25">
      <c r="A44" s="290" t="s">
        <v>167</v>
      </c>
      <c r="B44" s="290"/>
      <c r="C44" s="290"/>
      <c r="D44" s="290"/>
      <c r="E44" s="290"/>
      <c r="F44" s="290"/>
      <c r="G44" s="290"/>
      <c r="I44" s="28"/>
    </row>
    <row r="45" spans="1:9" ht="15.75" thickBot="1" x14ac:dyDescent="0.3">
      <c r="A45" s="24"/>
      <c r="B45" s="24"/>
      <c r="C45" s="24"/>
      <c r="D45" s="24"/>
      <c r="E45" s="24"/>
      <c r="F45" s="24"/>
      <c r="G45" s="24"/>
      <c r="I45" s="28"/>
    </row>
    <row r="46" spans="1:9" x14ac:dyDescent="0.25">
      <c r="A46" s="382"/>
      <c r="B46" s="383"/>
      <c r="C46" s="383"/>
      <c r="D46" s="383"/>
      <c r="E46" s="383"/>
      <c r="F46" s="383"/>
      <c r="G46" s="384"/>
      <c r="I46" s="28"/>
    </row>
    <row r="47" spans="1:9" x14ac:dyDescent="0.25">
      <c r="A47" s="385"/>
      <c r="B47" s="333"/>
      <c r="C47" s="333"/>
      <c r="D47" s="333"/>
      <c r="E47" s="333"/>
      <c r="F47" s="333"/>
      <c r="G47" s="386"/>
      <c r="I47" s="28"/>
    </row>
    <row r="48" spans="1:9" x14ac:dyDescent="0.25">
      <c r="A48" s="385"/>
      <c r="B48" s="333"/>
      <c r="C48" s="333"/>
      <c r="D48" s="333"/>
      <c r="E48" s="333"/>
      <c r="F48" s="333"/>
      <c r="G48" s="386"/>
      <c r="I48" s="28"/>
    </row>
    <row r="49" spans="1:9" x14ac:dyDescent="0.25">
      <c r="A49" s="385"/>
      <c r="B49" s="333"/>
      <c r="C49" s="333"/>
      <c r="D49" s="333"/>
      <c r="E49" s="333"/>
      <c r="F49" s="333"/>
      <c r="G49" s="386"/>
      <c r="I49" s="28"/>
    </row>
    <row r="50" spans="1:9" ht="13.5" customHeight="1" x14ac:dyDescent="0.25">
      <c r="A50" s="385"/>
      <c r="B50" s="333"/>
      <c r="C50" s="333"/>
      <c r="D50" s="333"/>
      <c r="E50" s="333"/>
      <c r="F50" s="333"/>
      <c r="G50" s="386"/>
      <c r="I50" s="28"/>
    </row>
    <row r="51" spans="1:9" x14ac:dyDescent="0.25">
      <c r="A51" s="385"/>
      <c r="B51" s="333"/>
      <c r="C51" s="333"/>
      <c r="D51" s="333"/>
      <c r="E51" s="333"/>
      <c r="F51" s="333"/>
      <c r="G51" s="386"/>
      <c r="I51" s="28"/>
    </row>
    <row r="52" spans="1:9" ht="15.75" thickBot="1" x14ac:dyDescent="0.3">
      <c r="A52" s="387"/>
      <c r="B52" s="388"/>
      <c r="C52" s="388"/>
      <c r="D52" s="388"/>
      <c r="E52" s="388"/>
      <c r="F52" s="388"/>
      <c r="G52" s="389"/>
      <c r="I52" s="28"/>
    </row>
    <row r="53" spans="1:9" x14ac:dyDescent="0.25">
      <c r="A53" s="63"/>
      <c r="B53" s="63"/>
      <c r="C53" s="63"/>
      <c r="D53" s="63"/>
      <c r="E53" s="63"/>
      <c r="F53" s="63"/>
      <c r="G53" s="63"/>
      <c r="I53" s="28"/>
    </row>
    <row r="54" spans="1:9" x14ac:dyDescent="0.25">
      <c r="A54" s="63"/>
      <c r="B54" s="63"/>
      <c r="C54" s="63"/>
      <c r="D54" s="63"/>
      <c r="E54" s="63"/>
      <c r="F54" s="63"/>
      <c r="G54" s="63"/>
      <c r="I54" s="28"/>
    </row>
    <row r="55" spans="1:9" x14ac:dyDescent="0.25">
      <c r="A55" s="290" t="s">
        <v>168</v>
      </c>
      <c r="B55" s="290"/>
      <c r="C55" s="290"/>
      <c r="D55" s="290"/>
      <c r="E55" s="290"/>
      <c r="F55" s="290"/>
      <c r="G55" s="290"/>
    </row>
    <row r="56" spans="1:9" ht="15.75" thickBot="1" x14ac:dyDescent="0.3">
      <c r="A56" s="24"/>
      <c r="B56" s="24"/>
      <c r="C56" s="24"/>
      <c r="D56" s="24"/>
      <c r="E56" s="24"/>
      <c r="F56" s="24"/>
      <c r="G56" s="24"/>
    </row>
    <row r="57" spans="1:9" x14ac:dyDescent="0.25">
      <c r="A57" s="382"/>
      <c r="B57" s="383"/>
      <c r="C57" s="383"/>
      <c r="D57" s="383"/>
      <c r="E57" s="383"/>
      <c r="F57" s="383"/>
      <c r="G57" s="384"/>
    </row>
    <row r="58" spans="1:9" x14ac:dyDescent="0.25">
      <c r="A58" s="385"/>
      <c r="B58" s="333"/>
      <c r="C58" s="333"/>
      <c r="D58" s="333"/>
      <c r="E58" s="333"/>
      <c r="F58" s="333"/>
      <c r="G58" s="386"/>
    </row>
    <row r="59" spans="1:9" x14ac:dyDescent="0.25">
      <c r="A59" s="385"/>
      <c r="B59" s="333"/>
      <c r="C59" s="333"/>
      <c r="D59" s="333"/>
      <c r="E59" s="333"/>
      <c r="F59" s="333"/>
      <c r="G59" s="386"/>
    </row>
    <row r="60" spans="1:9" x14ac:dyDescent="0.25">
      <c r="A60" s="385"/>
      <c r="B60" s="333"/>
      <c r="C60" s="333"/>
      <c r="D60" s="333"/>
      <c r="E60" s="333"/>
      <c r="F60" s="333"/>
      <c r="G60" s="386"/>
    </row>
    <row r="61" spans="1:9" x14ac:dyDescent="0.25">
      <c r="A61" s="385"/>
      <c r="B61" s="333"/>
      <c r="C61" s="333"/>
      <c r="D61" s="333"/>
      <c r="E61" s="333"/>
      <c r="F61" s="333"/>
      <c r="G61" s="386"/>
    </row>
    <row r="62" spans="1:9" x14ac:dyDescent="0.25">
      <c r="A62" s="385"/>
      <c r="B62" s="333"/>
      <c r="C62" s="333"/>
      <c r="D62" s="333"/>
      <c r="E62" s="333"/>
      <c r="F62" s="333"/>
      <c r="G62" s="386"/>
    </row>
    <row r="63" spans="1:9" ht="15.75" thickBot="1" x14ac:dyDescent="0.3">
      <c r="A63" s="387"/>
      <c r="B63" s="388"/>
      <c r="C63" s="388"/>
      <c r="D63" s="388"/>
      <c r="E63" s="388"/>
      <c r="F63" s="388"/>
      <c r="G63" s="389"/>
    </row>
    <row r="64" spans="1:9" x14ac:dyDescent="0.25">
      <c r="A64" s="63"/>
      <c r="B64" s="63"/>
      <c r="C64" s="63"/>
      <c r="D64" s="63"/>
      <c r="E64" s="63"/>
      <c r="F64" s="63"/>
      <c r="G64" s="63"/>
    </row>
    <row r="65" spans="1:7" x14ac:dyDescent="0.25">
      <c r="A65" s="290" t="s">
        <v>169</v>
      </c>
      <c r="B65" s="290"/>
      <c r="C65" s="290"/>
      <c r="D65" s="290"/>
      <c r="E65" s="290"/>
      <c r="F65" s="290"/>
      <c r="G65" s="290"/>
    </row>
    <row r="66" spans="1:7" ht="15.75" thickBot="1" x14ac:dyDescent="0.3">
      <c r="A66" s="24"/>
      <c r="B66" s="24"/>
      <c r="C66" s="24"/>
      <c r="D66" s="24"/>
      <c r="E66" s="24"/>
      <c r="F66" s="24"/>
      <c r="G66" s="24"/>
    </row>
    <row r="67" spans="1:7" x14ac:dyDescent="0.25">
      <c r="A67" s="382"/>
      <c r="B67" s="383"/>
      <c r="C67" s="383"/>
      <c r="D67" s="383"/>
      <c r="E67" s="383"/>
      <c r="F67" s="383"/>
      <c r="G67" s="384"/>
    </row>
    <row r="68" spans="1:7" x14ac:dyDescent="0.25">
      <c r="A68" s="385"/>
      <c r="B68" s="333"/>
      <c r="C68" s="333"/>
      <c r="D68" s="333"/>
      <c r="E68" s="333"/>
      <c r="F68" s="333"/>
      <c r="G68" s="386"/>
    </row>
    <row r="69" spans="1:7" x14ac:dyDescent="0.25">
      <c r="A69" s="385"/>
      <c r="B69" s="333"/>
      <c r="C69" s="333"/>
      <c r="D69" s="333"/>
      <c r="E69" s="333"/>
      <c r="F69" s="333"/>
      <c r="G69" s="386"/>
    </row>
    <row r="70" spans="1:7" x14ac:dyDescent="0.25">
      <c r="A70" s="385"/>
      <c r="B70" s="333"/>
      <c r="C70" s="333"/>
      <c r="D70" s="333"/>
      <c r="E70" s="333"/>
      <c r="F70" s="333"/>
      <c r="G70" s="386"/>
    </row>
    <row r="71" spans="1:7" x14ac:dyDescent="0.25">
      <c r="A71" s="385"/>
      <c r="B71" s="333"/>
      <c r="C71" s="333"/>
      <c r="D71" s="333"/>
      <c r="E71" s="333"/>
      <c r="F71" s="333"/>
      <c r="G71" s="386"/>
    </row>
    <row r="72" spans="1:7" x14ac:dyDescent="0.25">
      <c r="A72" s="385"/>
      <c r="B72" s="333"/>
      <c r="C72" s="333"/>
      <c r="D72" s="333"/>
      <c r="E72" s="333"/>
      <c r="F72" s="333"/>
      <c r="G72" s="386"/>
    </row>
    <row r="73" spans="1:7" ht="15.75" thickBot="1" x14ac:dyDescent="0.3">
      <c r="A73" s="387"/>
      <c r="B73" s="388"/>
      <c r="C73" s="388"/>
      <c r="D73" s="388"/>
      <c r="E73" s="388"/>
      <c r="F73" s="388"/>
      <c r="G73" s="389"/>
    </row>
    <row r="74" spans="1:7" x14ac:dyDescent="0.25">
      <c r="A74" s="24"/>
      <c r="B74" s="24"/>
      <c r="C74" s="24"/>
      <c r="D74" s="24"/>
      <c r="E74" s="24"/>
      <c r="F74" s="24"/>
      <c r="G74" s="24"/>
    </row>
    <row r="75" spans="1:7" x14ac:dyDescent="0.25">
      <c r="A75" s="24"/>
      <c r="B75" s="24"/>
      <c r="C75" s="24"/>
      <c r="D75" s="24"/>
      <c r="E75" s="24"/>
      <c r="F75" s="24"/>
      <c r="G75" s="24"/>
    </row>
    <row r="76" spans="1:7" x14ac:dyDescent="0.25">
      <c r="A76" s="290" t="s">
        <v>170</v>
      </c>
      <c r="B76" s="290"/>
      <c r="C76" s="290"/>
      <c r="D76" s="290"/>
      <c r="E76" s="290"/>
      <c r="F76" s="290"/>
      <c r="G76" s="290"/>
    </row>
    <row r="77" spans="1:7" ht="64.5" customHeight="1" x14ac:dyDescent="0.25">
      <c r="A77" s="282" t="s">
        <v>171</v>
      </c>
      <c r="B77" s="282"/>
      <c r="C77" s="282"/>
      <c r="D77" s="282"/>
      <c r="E77" s="282"/>
      <c r="F77" s="282"/>
      <c r="G77" s="282"/>
    </row>
    <row r="78" spans="1:7" ht="15.75" thickBot="1" x14ac:dyDescent="0.3">
      <c r="A78" s="24"/>
      <c r="B78" s="24"/>
      <c r="C78" s="24"/>
      <c r="D78" s="24"/>
      <c r="E78" s="24"/>
      <c r="F78" s="24"/>
      <c r="G78" s="24"/>
    </row>
    <row r="79" spans="1:7" x14ac:dyDescent="0.25">
      <c r="A79" s="390"/>
      <c r="B79" s="391"/>
      <c r="C79" s="391"/>
      <c r="D79" s="391"/>
      <c r="E79" s="391"/>
      <c r="F79" s="391"/>
      <c r="G79" s="392"/>
    </row>
    <row r="80" spans="1:7" x14ac:dyDescent="0.25">
      <c r="A80" s="393"/>
      <c r="B80" s="290"/>
      <c r="C80" s="290"/>
      <c r="D80" s="290"/>
      <c r="E80" s="290"/>
      <c r="F80" s="290"/>
      <c r="G80" s="394"/>
    </row>
    <row r="81" spans="1:7" x14ac:dyDescent="0.25">
      <c r="A81" s="393"/>
      <c r="B81" s="290"/>
      <c r="C81" s="290"/>
      <c r="D81" s="290"/>
      <c r="E81" s="290"/>
      <c r="F81" s="290"/>
      <c r="G81" s="394"/>
    </row>
    <row r="82" spans="1:7" x14ac:dyDescent="0.25">
      <c r="A82" s="393"/>
      <c r="B82" s="290"/>
      <c r="C82" s="290"/>
      <c r="D82" s="290"/>
      <c r="E82" s="290"/>
      <c r="F82" s="290"/>
      <c r="G82" s="394"/>
    </row>
    <row r="83" spans="1:7" x14ac:dyDescent="0.25">
      <c r="A83" s="393"/>
      <c r="B83" s="290"/>
      <c r="C83" s="290"/>
      <c r="D83" s="290"/>
      <c r="E83" s="290"/>
      <c r="F83" s="290"/>
      <c r="G83" s="394"/>
    </row>
    <row r="84" spans="1:7" x14ac:dyDescent="0.25">
      <c r="A84" s="393"/>
      <c r="B84" s="290"/>
      <c r="C84" s="290"/>
      <c r="D84" s="290"/>
      <c r="E84" s="290"/>
      <c r="F84" s="290"/>
      <c r="G84" s="394"/>
    </row>
    <row r="85" spans="1:7" x14ac:dyDescent="0.25">
      <c r="A85" s="393"/>
      <c r="B85" s="290"/>
      <c r="C85" s="290"/>
      <c r="D85" s="290"/>
      <c r="E85" s="290"/>
      <c r="F85" s="290"/>
      <c r="G85" s="394"/>
    </row>
    <row r="86" spans="1:7" x14ac:dyDescent="0.25">
      <c r="A86" s="393"/>
      <c r="B86" s="290"/>
      <c r="C86" s="290"/>
      <c r="D86" s="290"/>
      <c r="E86" s="290"/>
      <c r="F86" s="290"/>
      <c r="G86" s="394"/>
    </row>
    <row r="87" spans="1:7" ht="15.75" thickBot="1" x14ac:dyDescent="0.3">
      <c r="A87" s="395"/>
      <c r="B87" s="396"/>
      <c r="C87" s="396"/>
      <c r="D87" s="396"/>
      <c r="E87" s="396"/>
      <c r="F87" s="396"/>
      <c r="G87" s="397"/>
    </row>
    <row r="88" spans="1:7" x14ac:dyDescent="0.25">
      <c r="A88" s="12"/>
      <c r="B88" s="12"/>
      <c r="C88" s="12"/>
      <c r="D88" s="12"/>
      <c r="E88" s="12"/>
      <c r="F88" s="12"/>
      <c r="G88" s="12"/>
    </row>
    <row r="89" spans="1:7" x14ac:dyDescent="0.25">
      <c r="A89" s="12"/>
      <c r="B89" s="12"/>
      <c r="C89" s="12"/>
      <c r="D89" s="12"/>
      <c r="E89" s="12"/>
      <c r="F89" s="12"/>
      <c r="G89" s="12"/>
    </row>
    <row r="90" spans="1:7" x14ac:dyDescent="0.25">
      <c r="A90" s="12"/>
      <c r="B90" s="12"/>
      <c r="C90" s="12"/>
      <c r="D90" s="12"/>
      <c r="E90" s="12"/>
      <c r="F90" s="12"/>
      <c r="G90" s="12"/>
    </row>
    <row r="91" spans="1:7" x14ac:dyDescent="0.25">
      <c r="A91" s="12"/>
      <c r="B91" s="12"/>
      <c r="C91" s="12"/>
      <c r="D91" s="12"/>
      <c r="E91" s="12"/>
      <c r="F91" s="12"/>
      <c r="G91" s="12"/>
    </row>
    <row r="92" spans="1:7" x14ac:dyDescent="0.25">
      <c r="A92" s="12"/>
      <c r="B92" s="12"/>
      <c r="C92" s="12"/>
      <c r="D92" s="12"/>
      <c r="E92" s="12"/>
      <c r="F92" s="12"/>
      <c r="G92" s="12"/>
    </row>
    <row r="93" spans="1:7" x14ac:dyDescent="0.25">
      <c r="A93" s="12"/>
      <c r="B93" s="12"/>
      <c r="C93" s="12"/>
      <c r="D93" s="12"/>
      <c r="E93" s="12"/>
      <c r="F93" s="12"/>
      <c r="G93" s="12"/>
    </row>
    <row r="94" spans="1:7" x14ac:dyDescent="0.25">
      <c r="A94" s="12"/>
      <c r="B94" s="12"/>
      <c r="C94" s="12"/>
      <c r="D94" s="12"/>
      <c r="E94" s="12"/>
      <c r="F94" s="12"/>
      <c r="G94" s="12"/>
    </row>
    <row r="95" spans="1:7" x14ac:dyDescent="0.25">
      <c r="A95" s="12"/>
      <c r="B95" s="12"/>
      <c r="C95" s="12"/>
      <c r="D95" s="12"/>
      <c r="E95" s="12"/>
      <c r="F95" s="12"/>
      <c r="G95" s="12"/>
    </row>
    <row r="96" spans="1:7" x14ac:dyDescent="0.25">
      <c r="A96" s="12"/>
      <c r="B96" s="12"/>
      <c r="C96" s="12"/>
      <c r="D96" s="12"/>
      <c r="E96" s="12"/>
      <c r="F96" s="12"/>
      <c r="G96" s="12"/>
    </row>
    <row r="97" spans="1:7" x14ac:dyDescent="0.25">
      <c r="A97" s="12"/>
      <c r="B97" s="12"/>
      <c r="C97" s="12"/>
      <c r="D97" s="12"/>
      <c r="E97" s="12"/>
      <c r="F97" s="12"/>
      <c r="G97" s="12"/>
    </row>
  </sheetData>
  <mergeCells count="24">
    <mergeCell ref="A46:G52"/>
    <mergeCell ref="A57:G63"/>
    <mergeCell ref="A67:G73"/>
    <mergeCell ref="A79:G87"/>
    <mergeCell ref="A5:G5"/>
    <mergeCell ref="A18:G20"/>
    <mergeCell ref="A55:G55"/>
    <mergeCell ref="A65:G65"/>
    <mergeCell ref="A76:G76"/>
    <mergeCell ref="A77:G77"/>
    <mergeCell ref="D22:F22"/>
    <mergeCell ref="A22:C22"/>
    <mergeCell ref="B2:G2"/>
    <mergeCell ref="A16:G16"/>
    <mergeCell ref="A12:G12"/>
    <mergeCell ref="A7:G7"/>
    <mergeCell ref="A6:G6"/>
    <mergeCell ref="A14:G14"/>
    <mergeCell ref="A10:G10"/>
    <mergeCell ref="I18:P18"/>
    <mergeCell ref="A41:G41"/>
    <mergeCell ref="A42:G42"/>
    <mergeCell ref="A43:G43"/>
    <mergeCell ref="A44:G44"/>
  </mergeCells>
  <conditionalFormatting sqref="H39">
    <cfRule type="containsText" dxfId="0" priority="1" operator="containsText" text="please">
      <formula>NOT(ISERROR(SEARCH("please",H39)))</formula>
    </cfRule>
  </conditionalFormatting>
  <hyperlinks>
    <hyperlink ref="A10" r:id="rId1" xr:uid="{FC46A654-6DBA-491D-BD36-8D2C9DCFA758}"/>
  </hyperlinks>
  <pageMargins left="0.70866141732283472" right="0.70866141732283472" top="0.74803149606299213" bottom="0.74803149606299213" header="0.31496062992125984" footer="0.31496062992125984"/>
  <pageSetup paperSize="9" scale="88" fitToHeight="4" orientation="portrait" r:id="rId2"/>
  <rowBreaks count="2" manualBreakCount="2">
    <brk id="40" max="6" man="1"/>
    <brk id="88" max="6" man="1"/>
  </rowBreaks>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FC03FC-04D4-4950-93D8-EAC0D7C669C6}">
  <dimension ref="A2:J119"/>
  <sheetViews>
    <sheetView workbookViewId="0">
      <pane xSplit="8" ySplit="10" topLeftCell="I11" activePane="bottomRight" state="frozen"/>
      <selection pane="topRight" activeCell="I1" sqref="I1"/>
      <selection pane="bottomLeft" activeCell="A11" sqref="A11"/>
      <selection pane="bottomRight" activeCell="B96" sqref="B96"/>
    </sheetView>
  </sheetViews>
  <sheetFormatPr defaultRowHeight="15" x14ac:dyDescent="0.25"/>
  <cols>
    <col min="1" max="1" width="21.7109375" customWidth="1"/>
    <col min="2" max="2" width="18.28515625" customWidth="1"/>
  </cols>
  <sheetData>
    <row r="2" spans="1:10" ht="21" x14ac:dyDescent="0.35">
      <c r="B2" s="269" t="s">
        <v>172</v>
      </c>
      <c r="C2" s="269"/>
      <c r="D2" s="269"/>
      <c r="E2" s="269"/>
      <c r="F2" s="269"/>
      <c r="G2" s="269"/>
      <c r="J2" s="103"/>
    </row>
    <row r="5" spans="1:10" ht="15.75" customHeight="1" x14ac:dyDescent="0.25">
      <c r="A5" s="48" t="s">
        <v>173</v>
      </c>
      <c r="B5" s="6"/>
    </row>
    <row r="7" spans="1:10" x14ac:dyDescent="0.25">
      <c r="A7" s="9" t="s">
        <v>174</v>
      </c>
      <c r="B7" s="9"/>
    </row>
    <row r="8" spans="1:10" x14ac:dyDescent="0.25">
      <c r="A8" s="9"/>
      <c r="B8" s="9"/>
    </row>
    <row r="9" spans="1:10" ht="15" customHeight="1" x14ac:dyDescent="0.25">
      <c r="A9" s="9" t="s">
        <v>175</v>
      </c>
      <c r="B9" s="43"/>
    </row>
    <row r="10" spans="1:10" ht="15" customHeight="1" x14ac:dyDescent="0.25">
      <c r="A10" s="99" t="s">
        <v>176</v>
      </c>
      <c r="B10" s="43"/>
    </row>
    <row r="11" spans="1:10" ht="15" customHeight="1" x14ac:dyDescent="0.25">
      <c r="A11" s="9"/>
      <c r="B11" s="43"/>
    </row>
    <row r="12" spans="1:10" x14ac:dyDescent="0.25">
      <c r="A12" s="401" t="s">
        <v>177</v>
      </c>
      <c r="B12" s="401"/>
      <c r="C12" s="101"/>
      <c r="E12" s="402"/>
      <c r="F12" s="402"/>
    </row>
    <row r="13" spans="1:10" x14ac:dyDescent="0.25">
      <c r="A13" s="401" t="s">
        <v>178</v>
      </c>
      <c r="B13" s="401"/>
      <c r="E13" s="402"/>
      <c r="F13" s="402"/>
    </row>
    <row r="14" spans="1:10" x14ac:dyDescent="0.25">
      <c r="A14" s="401" t="s">
        <v>179</v>
      </c>
      <c r="B14" s="401"/>
      <c r="E14" s="403"/>
      <c r="F14" s="403"/>
    </row>
    <row r="15" spans="1:10" x14ac:dyDescent="0.25">
      <c r="A15" s="10"/>
      <c r="B15" s="144"/>
    </row>
    <row r="16" spans="1:10" x14ac:dyDescent="0.25">
      <c r="A16" s="415" t="s">
        <v>180</v>
      </c>
      <c r="B16" s="415"/>
      <c r="C16" s="415"/>
      <c r="D16" s="415"/>
      <c r="E16" s="416"/>
      <c r="F16" s="416"/>
    </row>
    <row r="17" spans="1:9" x14ac:dyDescent="0.25">
      <c r="A17" s="145"/>
      <c r="B17" s="145"/>
      <c r="C17" s="145"/>
      <c r="D17" s="145"/>
      <c r="F17" s="50"/>
    </row>
    <row r="18" spans="1:9" x14ac:dyDescent="0.25">
      <c r="A18" s="415" t="s">
        <v>181</v>
      </c>
      <c r="B18" s="415"/>
      <c r="C18" s="415"/>
      <c r="D18" s="415"/>
      <c r="E18" s="415"/>
      <c r="F18" s="415"/>
    </row>
    <row r="19" spans="1:9" x14ac:dyDescent="0.25">
      <c r="A19" s="415" t="s">
        <v>182</v>
      </c>
      <c r="B19" s="415"/>
      <c r="C19" s="415"/>
      <c r="D19" s="415"/>
      <c r="E19" s="417"/>
      <c r="F19" s="417"/>
    </row>
    <row r="20" spans="1:9" x14ac:dyDescent="0.25">
      <c r="A20" s="415" t="s">
        <v>183</v>
      </c>
      <c r="B20" s="415"/>
      <c r="C20" s="415"/>
      <c r="D20" s="415"/>
      <c r="E20" s="417"/>
      <c r="F20" s="417"/>
    </row>
    <row r="22" spans="1:9" ht="18.75" x14ac:dyDescent="0.25">
      <c r="A22" s="404" t="s">
        <v>184</v>
      </c>
      <c r="B22" s="404"/>
      <c r="C22" s="404"/>
      <c r="D22" s="404"/>
      <c r="E22" s="404"/>
    </row>
    <row r="23" spans="1:9" ht="28.5" customHeight="1" x14ac:dyDescent="0.25">
      <c r="A23" s="282" t="s">
        <v>185</v>
      </c>
      <c r="B23" s="282"/>
      <c r="C23" s="282"/>
      <c r="D23" s="282"/>
      <c r="E23" s="282"/>
      <c r="F23" s="282"/>
      <c r="G23" s="282"/>
    </row>
    <row r="24" spans="1:9" x14ac:dyDescent="0.25">
      <c r="A24" s="290"/>
      <c r="B24" s="290"/>
      <c r="C24" s="290"/>
      <c r="D24" s="290"/>
      <c r="E24" s="290"/>
      <c r="F24" s="290"/>
    </row>
    <row r="25" spans="1:9" x14ac:dyDescent="0.25">
      <c r="A25" s="290" t="s">
        <v>186</v>
      </c>
      <c r="B25" s="290"/>
      <c r="C25" s="290"/>
      <c r="D25" s="290"/>
      <c r="E25" s="290"/>
      <c r="F25" s="290"/>
      <c r="I25" s="28"/>
    </row>
    <row r="26" spans="1:9" ht="15.75" thickBot="1" x14ac:dyDescent="0.3">
      <c r="A26" s="24"/>
      <c r="B26" s="24"/>
      <c r="C26" s="24"/>
      <c r="D26" s="24"/>
      <c r="E26" s="24"/>
      <c r="F26" s="24"/>
      <c r="I26" s="28"/>
    </row>
    <row r="27" spans="1:9" x14ac:dyDescent="0.25">
      <c r="A27" s="370"/>
      <c r="B27" s="371"/>
      <c r="C27" s="371"/>
      <c r="D27" s="371"/>
      <c r="E27" s="371"/>
      <c r="F27" s="371"/>
      <c r="G27" s="372"/>
      <c r="I27" s="28"/>
    </row>
    <row r="28" spans="1:9" x14ac:dyDescent="0.25">
      <c r="A28" s="278"/>
      <c r="B28" s="279"/>
      <c r="C28" s="279"/>
      <c r="D28" s="279"/>
      <c r="E28" s="279"/>
      <c r="F28" s="279"/>
      <c r="G28" s="280"/>
      <c r="I28" s="28"/>
    </row>
    <row r="29" spans="1:9" x14ac:dyDescent="0.25">
      <c r="A29" s="278"/>
      <c r="B29" s="279"/>
      <c r="C29" s="279"/>
      <c r="D29" s="279"/>
      <c r="E29" s="279"/>
      <c r="F29" s="279"/>
      <c r="G29" s="280"/>
      <c r="I29" s="28"/>
    </row>
    <row r="30" spans="1:9" x14ac:dyDescent="0.25">
      <c r="A30" s="278"/>
      <c r="B30" s="279"/>
      <c r="C30" s="279"/>
      <c r="D30" s="279"/>
      <c r="E30" s="279"/>
      <c r="F30" s="279"/>
      <c r="G30" s="280"/>
      <c r="I30" s="28"/>
    </row>
    <row r="31" spans="1:9" x14ac:dyDescent="0.25">
      <c r="A31" s="278"/>
      <c r="B31" s="279"/>
      <c r="C31" s="279"/>
      <c r="D31" s="279"/>
      <c r="E31" s="279"/>
      <c r="F31" s="279"/>
      <c r="G31" s="280"/>
      <c r="I31" s="28"/>
    </row>
    <row r="32" spans="1:9" x14ac:dyDescent="0.25">
      <c r="A32" s="278"/>
      <c r="B32" s="279"/>
      <c r="C32" s="279"/>
      <c r="D32" s="279"/>
      <c r="E32" s="279"/>
      <c r="F32" s="279"/>
      <c r="G32" s="280"/>
      <c r="I32" s="28"/>
    </row>
    <row r="33" spans="1:9" ht="15.75" thickBot="1" x14ac:dyDescent="0.3">
      <c r="A33" s="418"/>
      <c r="B33" s="419"/>
      <c r="C33" s="419"/>
      <c r="D33" s="419"/>
      <c r="E33" s="419"/>
      <c r="F33" s="419"/>
      <c r="G33" s="420"/>
      <c r="I33" s="28"/>
    </row>
    <row r="34" spans="1:9" x14ac:dyDescent="0.25">
      <c r="A34" s="24"/>
      <c r="B34" s="24"/>
      <c r="C34" s="24"/>
      <c r="D34" s="24"/>
      <c r="E34" s="24"/>
      <c r="F34" s="24"/>
      <c r="I34" s="28"/>
    </row>
    <row r="35" spans="1:9" x14ac:dyDescent="0.25">
      <c r="A35" s="290" t="s">
        <v>187</v>
      </c>
      <c r="B35" s="290"/>
      <c r="C35" s="290"/>
      <c r="D35" s="290"/>
      <c r="E35" s="290"/>
      <c r="F35" s="290"/>
      <c r="I35" s="28"/>
    </row>
    <row r="36" spans="1:9" ht="15.75" thickBot="1" x14ac:dyDescent="0.3">
      <c r="A36" s="24"/>
      <c r="B36" s="24"/>
      <c r="C36" s="24"/>
      <c r="D36" s="24"/>
      <c r="E36" s="24"/>
      <c r="F36" s="24"/>
      <c r="I36" s="28"/>
    </row>
    <row r="37" spans="1:9" x14ac:dyDescent="0.25">
      <c r="A37" s="382"/>
      <c r="B37" s="383"/>
      <c r="C37" s="383"/>
      <c r="D37" s="383"/>
      <c r="E37" s="383"/>
      <c r="F37" s="383"/>
      <c r="G37" s="384"/>
      <c r="I37" s="28"/>
    </row>
    <row r="38" spans="1:9" x14ac:dyDescent="0.25">
      <c r="A38" s="385"/>
      <c r="B38" s="333"/>
      <c r="C38" s="333"/>
      <c r="D38" s="333"/>
      <c r="E38" s="333"/>
      <c r="F38" s="333"/>
      <c r="G38" s="386"/>
      <c r="I38" s="28"/>
    </row>
    <row r="39" spans="1:9" x14ac:dyDescent="0.25">
      <c r="A39" s="385"/>
      <c r="B39" s="333"/>
      <c r="C39" s="333"/>
      <c r="D39" s="333"/>
      <c r="E39" s="333"/>
      <c r="F39" s="333"/>
      <c r="G39" s="386"/>
      <c r="I39" s="28"/>
    </row>
    <row r="40" spans="1:9" x14ac:dyDescent="0.25">
      <c r="A40" s="385"/>
      <c r="B40" s="333"/>
      <c r="C40" s="333"/>
      <c r="D40" s="333"/>
      <c r="E40" s="333"/>
      <c r="F40" s="333"/>
      <c r="G40" s="386"/>
      <c r="I40" s="28"/>
    </row>
    <row r="41" spans="1:9" x14ac:dyDescent="0.25">
      <c r="A41" s="385"/>
      <c r="B41" s="333"/>
      <c r="C41" s="333"/>
      <c r="D41" s="333"/>
      <c r="E41" s="333"/>
      <c r="F41" s="333"/>
      <c r="G41" s="386"/>
      <c r="I41" s="28"/>
    </row>
    <row r="42" spans="1:9" x14ac:dyDescent="0.25">
      <c r="A42" s="385"/>
      <c r="B42" s="333"/>
      <c r="C42" s="333"/>
      <c r="D42" s="333"/>
      <c r="E42" s="333"/>
      <c r="F42" s="333"/>
      <c r="G42" s="386"/>
      <c r="I42" s="28"/>
    </row>
    <row r="43" spans="1:9" ht="15.75" thickBot="1" x14ac:dyDescent="0.3">
      <c r="A43" s="387"/>
      <c r="B43" s="388"/>
      <c r="C43" s="388"/>
      <c r="D43" s="388"/>
      <c r="E43" s="388"/>
      <c r="F43" s="388"/>
      <c r="G43" s="389"/>
      <c r="I43" s="28"/>
    </row>
    <row r="45" spans="1:9" x14ac:dyDescent="0.25">
      <c r="A45" s="290" t="s">
        <v>188</v>
      </c>
      <c r="B45" s="290"/>
      <c r="C45" s="290"/>
      <c r="D45" s="290"/>
      <c r="E45" s="290"/>
      <c r="F45" s="290"/>
    </row>
    <row r="46" spans="1:9" ht="15.75" thickBot="1" x14ac:dyDescent="0.3">
      <c r="A46" s="24"/>
      <c r="B46" s="24"/>
      <c r="C46" s="24"/>
      <c r="D46" s="24"/>
      <c r="E46" s="24"/>
      <c r="F46" s="24"/>
    </row>
    <row r="47" spans="1:9" x14ac:dyDescent="0.25">
      <c r="A47" s="370"/>
      <c r="B47" s="371"/>
      <c r="C47" s="371"/>
      <c r="D47" s="371"/>
      <c r="E47" s="371"/>
      <c r="F47" s="371"/>
      <c r="G47" s="372"/>
    </row>
    <row r="48" spans="1:9" x14ac:dyDescent="0.25">
      <c r="A48" s="278"/>
      <c r="B48" s="279"/>
      <c r="C48" s="279"/>
      <c r="D48" s="279"/>
      <c r="E48" s="279"/>
      <c r="F48" s="279"/>
      <c r="G48" s="280"/>
    </row>
    <row r="49" spans="1:7" x14ac:dyDescent="0.25">
      <c r="A49" s="278"/>
      <c r="B49" s="279"/>
      <c r="C49" s="279"/>
      <c r="D49" s="279"/>
      <c r="E49" s="279"/>
      <c r="F49" s="279"/>
      <c r="G49" s="280"/>
    </row>
    <row r="50" spans="1:7" x14ac:dyDescent="0.25">
      <c r="A50" s="278"/>
      <c r="B50" s="279"/>
      <c r="C50" s="279"/>
      <c r="D50" s="279"/>
      <c r="E50" s="279"/>
      <c r="F50" s="279"/>
      <c r="G50" s="280"/>
    </row>
    <row r="51" spans="1:7" x14ac:dyDescent="0.25">
      <c r="A51" s="278"/>
      <c r="B51" s="279"/>
      <c r="C51" s="279"/>
      <c r="D51" s="279"/>
      <c r="E51" s="279"/>
      <c r="F51" s="279"/>
      <c r="G51" s="280"/>
    </row>
    <row r="52" spans="1:7" x14ac:dyDescent="0.25">
      <c r="A52" s="278"/>
      <c r="B52" s="279"/>
      <c r="C52" s="279"/>
      <c r="D52" s="279"/>
      <c r="E52" s="279"/>
      <c r="F52" s="279"/>
      <c r="G52" s="280"/>
    </row>
    <row r="53" spans="1:7" ht="15.75" thickBot="1" x14ac:dyDescent="0.3">
      <c r="A53" s="418"/>
      <c r="B53" s="419"/>
      <c r="C53" s="419"/>
      <c r="D53" s="419"/>
      <c r="E53" s="419"/>
      <c r="F53" s="419"/>
      <c r="G53" s="420"/>
    </row>
    <row r="54" spans="1:7" x14ac:dyDescent="0.25">
      <c r="A54" s="12"/>
      <c r="B54" s="12"/>
      <c r="C54" s="12"/>
      <c r="D54" s="12"/>
      <c r="E54" s="12"/>
      <c r="F54" s="12"/>
      <c r="G54" s="12"/>
    </row>
    <row r="55" spans="1:7" x14ac:dyDescent="0.25">
      <c r="A55" s="12"/>
      <c r="B55" s="12"/>
      <c r="C55" s="12"/>
      <c r="D55" s="12"/>
      <c r="E55" s="12"/>
      <c r="F55" s="12"/>
      <c r="G55" s="12"/>
    </row>
    <row r="56" spans="1:7" x14ac:dyDescent="0.25">
      <c r="A56" s="12"/>
      <c r="B56" s="12"/>
      <c r="C56" s="12"/>
      <c r="D56" s="12"/>
      <c r="E56" s="12"/>
      <c r="F56" s="12"/>
      <c r="G56" s="12"/>
    </row>
    <row r="57" spans="1:7" x14ac:dyDescent="0.25">
      <c r="A57" s="290" t="s">
        <v>189</v>
      </c>
      <c r="B57" s="290"/>
      <c r="C57" s="290"/>
      <c r="D57" s="290"/>
      <c r="E57" s="290"/>
      <c r="F57" s="290"/>
    </row>
    <row r="58" spans="1:7" ht="89.25" customHeight="1" x14ac:dyDescent="0.25">
      <c r="A58" s="282" t="s">
        <v>190</v>
      </c>
      <c r="B58" s="282"/>
      <c r="C58" s="282"/>
      <c r="D58" s="282"/>
      <c r="E58" s="282"/>
      <c r="F58" s="282"/>
      <c r="G58" s="282"/>
    </row>
    <row r="59" spans="1:7" ht="15.75" thickBot="1" x14ac:dyDescent="0.3">
      <c r="A59" s="25"/>
      <c r="B59" s="25"/>
      <c r="C59" s="25"/>
      <c r="D59" s="25"/>
      <c r="E59" s="25"/>
      <c r="F59" s="25"/>
      <c r="G59" s="25"/>
    </row>
    <row r="60" spans="1:7" x14ac:dyDescent="0.25">
      <c r="A60" s="370"/>
      <c r="B60" s="371"/>
      <c r="C60" s="371"/>
      <c r="D60" s="371"/>
      <c r="E60" s="371"/>
      <c r="F60" s="371"/>
      <c r="G60" s="372"/>
    </row>
    <row r="61" spans="1:7" x14ac:dyDescent="0.25">
      <c r="A61" s="278"/>
      <c r="B61" s="279"/>
      <c r="C61" s="279"/>
      <c r="D61" s="279"/>
      <c r="E61" s="279"/>
      <c r="F61" s="279"/>
      <c r="G61" s="280"/>
    </row>
    <row r="62" spans="1:7" x14ac:dyDescent="0.25">
      <c r="A62" s="278"/>
      <c r="B62" s="279"/>
      <c r="C62" s="279"/>
      <c r="D62" s="279"/>
      <c r="E62" s="279"/>
      <c r="F62" s="279"/>
      <c r="G62" s="280"/>
    </row>
    <row r="63" spans="1:7" x14ac:dyDescent="0.25">
      <c r="A63" s="278"/>
      <c r="B63" s="279"/>
      <c r="C63" s="279"/>
      <c r="D63" s="279"/>
      <c r="E63" s="279"/>
      <c r="F63" s="279"/>
      <c r="G63" s="280"/>
    </row>
    <row r="64" spans="1:7" x14ac:dyDescent="0.25">
      <c r="A64" s="278"/>
      <c r="B64" s="279"/>
      <c r="C64" s="279"/>
      <c r="D64" s="279"/>
      <c r="E64" s="279"/>
      <c r="F64" s="279"/>
      <c r="G64" s="280"/>
    </row>
    <row r="65" spans="1:9" x14ac:dyDescent="0.25">
      <c r="A65" s="278"/>
      <c r="B65" s="279"/>
      <c r="C65" s="279"/>
      <c r="D65" s="279"/>
      <c r="E65" s="279"/>
      <c r="F65" s="279"/>
      <c r="G65" s="280"/>
    </row>
    <row r="66" spans="1:9" x14ac:dyDescent="0.25">
      <c r="A66" s="278"/>
      <c r="B66" s="279"/>
      <c r="C66" s="279"/>
      <c r="D66" s="279"/>
      <c r="E66" s="279"/>
      <c r="F66" s="279"/>
      <c r="G66" s="280"/>
    </row>
    <row r="67" spans="1:9" x14ac:dyDescent="0.25">
      <c r="A67" s="278"/>
      <c r="B67" s="279"/>
      <c r="C67" s="279"/>
      <c r="D67" s="279"/>
      <c r="E67" s="279"/>
      <c r="F67" s="279"/>
      <c r="G67" s="280"/>
    </row>
    <row r="68" spans="1:9" x14ac:dyDescent="0.25">
      <c r="A68" s="278"/>
      <c r="B68" s="279"/>
      <c r="C68" s="279"/>
      <c r="D68" s="279"/>
      <c r="E68" s="279"/>
      <c r="F68" s="279"/>
      <c r="G68" s="280"/>
    </row>
    <row r="69" spans="1:9" x14ac:dyDescent="0.25">
      <c r="A69" s="278"/>
      <c r="B69" s="279"/>
      <c r="C69" s="279"/>
      <c r="D69" s="279"/>
      <c r="E69" s="279"/>
      <c r="F69" s="279"/>
      <c r="G69" s="280"/>
    </row>
    <row r="70" spans="1:9" ht="15.75" thickBot="1" x14ac:dyDescent="0.3">
      <c r="A70" s="418"/>
      <c r="B70" s="419"/>
      <c r="C70" s="419"/>
      <c r="D70" s="419"/>
      <c r="E70" s="419"/>
      <c r="F70" s="419"/>
      <c r="G70" s="420"/>
    </row>
    <row r="72" spans="1:9" ht="15" customHeight="1" x14ac:dyDescent="0.25">
      <c r="A72" t="s">
        <v>191</v>
      </c>
    </row>
    <row r="73" spans="1:9" ht="15" customHeight="1" thickBot="1" x14ac:dyDescent="0.3"/>
    <row r="74" spans="1:9" x14ac:dyDescent="0.25">
      <c r="A74" s="406"/>
      <c r="B74" s="407"/>
      <c r="C74" s="407"/>
      <c r="D74" s="407"/>
      <c r="E74" s="407"/>
      <c r="F74" s="407"/>
      <c r="G74" s="408"/>
      <c r="I74" s="28"/>
    </row>
    <row r="75" spans="1:9" x14ac:dyDescent="0.25">
      <c r="A75" s="409"/>
      <c r="B75" s="410"/>
      <c r="C75" s="410"/>
      <c r="D75" s="410"/>
      <c r="E75" s="410"/>
      <c r="F75" s="410"/>
      <c r="G75" s="411"/>
    </row>
    <row r="76" spans="1:9" ht="29.25" customHeight="1" x14ac:dyDescent="0.25">
      <c r="A76" s="409"/>
      <c r="B76" s="410"/>
      <c r="C76" s="410"/>
      <c r="D76" s="410"/>
      <c r="E76" s="410"/>
      <c r="F76" s="410"/>
      <c r="G76" s="411"/>
    </row>
    <row r="77" spans="1:9" x14ac:dyDescent="0.25">
      <c r="A77" s="409"/>
      <c r="B77" s="410"/>
      <c r="C77" s="410"/>
      <c r="D77" s="410"/>
      <c r="E77" s="410"/>
      <c r="F77" s="410"/>
      <c r="G77" s="411"/>
    </row>
    <row r="78" spans="1:9" x14ac:dyDescent="0.25">
      <c r="A78" s="409"/>
      <c r="B78" s="410"/>
      <c r="C78" s="410"/>
      <c r="D78" s="410"/>
      <c r="E78" s="410"/>
      <c r="F78" s="410"/>
      <c r="G78" s="411"/>
    </row>
    <row r="79" spans="1:9" x14ac:dyDescent="0.25">
      <c r="A79" s="409"/>
      <c r="B79" s="410"/>
      <c r="C79" s="410"/>
      <c r="D79" s="410"/>
      <c r="E79" s="410"/>
      <c r="F79" s="410"/>
      <c r="G79" s="411"/>
    </row>
    <row r="80" spans="1:9" ht="15.75" thickBot="1" x14ac:dyDescent="0.3">
      <c r="A80" s="412"/>
      <c r="B80" s="413"/>
      <c r="C80" s="413"/>
      <c r="D80" s="413"/>
      <c r="E80" s="413"/>
      <c r="F80" s="413"/>
      <c r="G80" s="414"/>
    </row>
    <row r="82" spans="1:7" x14ac:dyDescent="0.25">
      <c r="A82" s="405" t="s">
        <v>192</v>
      </c>
      <c r="B82" s="405"/>
      <c r="C82" s="405"/>
      <c r="D82" s="405"/>
      <c r="E82" s="405"/>
      <c r="F82" s="405"/>
      <c r="G82" s="405"/>
    </row>
    <row r="83" spans="1:7" x14ac:dyDescent="0.25">
      <c r="A83" s="405"/>
      <c r="B83" s="405"/>
      <c r="C83" s="405"/>
      <c r="D83" s="405"/>
      <c r="E83" s="405"/>
      <c r="F83" s="405"/>
      <c r="G83" s="405"/>
    </row>
    <row r="84" spans="1:7" x14ac:dyDescent="0.25">
      <c r="A84" s="405"/>
      <c r="B84" s="405"/>
      <c r="C84" s="405"/>
      <c r="D84" s="405"/>
      <c r="E84" s="405"/>
      <c r="F84" s="405"/>
      <c r="G84" s="405"/>
    </row>
    <row r="85" spans="1:7" ht="31.5" customHeight="1" x14ac:dyDescent="0.25">
      <c r="A85" s="405"/>
      <c r="B85" s="405"/>
      <c r="C85" s="405"/>
      <c r="D85" s="405"/>
      <c r="E85" s="405"/>
      <c r="F85" s="405"/>
      <c r="G85" s="405"/>
    </row>
    <row r="87" spans="1:7" x14ac:dyDescent="0.25">
      <c r="A87" s="37" t="s">
        <v>193</v>
      </c>
    </row>
    <row r="89" spans="1:7" x14ac:dyDescent="0.25">
      <c r="A89" s="37" t="s">
        <v>194</v>
      </c>
    </row>
    <row r="92" spans="1:7" x14ac:dyDescent="0.25">
      <c r="B92" s="37"/>
      <c r="C92" s="37"/>
      <c r="D92" s="37"/>
      <c r="E92" s="37"/>
      <c r="F92" s="37"/>
    </row>
    <row r="94" spans="1:7" x14ac:dyDescent="0.25">
      <c r="B94" s="37"/>
    </row>
    <row r="98" spans="1:7" ht="18.75" x14ac:dyDescent="0.25">
      <c r="A98" s="379" t="s">
        <v>195</v>
      </c>
      <c r="B98" s="379"/>
      <c r="C98" s="379"/>
      <c r="D98" s="379"/>
      <c r="E98" s="379"/>
      <c r="F98" s="379"/>
      <c r="G98" s="379"/>
    </row>
    <row r="99" spans="1:7" ht="18.75" x14ac:dyDescent="0.25">
      <c r="A99" s="45"/>
      <c r="B99" s="45"/>
      <c r="C99" s="45"/>
      <c r="D99" s="45"/>
      <c r="E99" s="45"/>
      <c r="F99" s="45"/>
      <c r="G99" s="45"/>
    </row>
    <row r="100" spans="1:7" ht="44.25" customHeight="1" x14ac:dyDescent="0.25">
      <c r="A100" s="282" t="s">
        <v>196</v>
      </c>
      <c r="B100" s="282"/>
      <c r="C100" s="282"/>
      <c r="D100" s="282"/>
      <c r="E100" s="282"/>
      <c r="F100" s="282"/>
      <c r="G100" s="282"/>
    </row>
    <row r="101" spans="1:7" ht="15.75" thickBot="1" x14ac:dyDescent="0.3">
      <c r="A101" s="3"/>
    </row>
    <row r="102" spans="1:7" x14ac:dyDescent="0.25">
      <c r="A102" s="370"/>
      <c r="B102" s="371"/>
      <c r="C102" s="371"/>
      <c r="D102" s="371"/>
      <c r="E102" s="371"/>
      <c r="F102" s="371"/>
      <c r="G102" s="372"/>
    </row>
    <row r="103" spans="1:7" x14ac:dyDescent="0.25">
      <c r="A103" s="278"/>
      <c r="B103" s="279"/>
      <c r="C103" s="279"/>
      <c r="D103" s="279"/>
      <c r="E103" s="279"/>
      <c r="F103" s="279"/>
      <c r="G103" s="280"/>
    </row>
    <row r="104" spans="1:7" x14ac:dyDescent="0.25">
      <c r="A104" s="278"/>
      <c r="B104" s="279"/>
      <c r="C104" s="279"/>
      <c r="D104" s="279"/>
      <c r="E104" s="279"/>
      <c r="F104" s="279"/>
      <c r="G104" s="280"/>
    </row>
    <row r="105" spans="1:7" x14ac:dyDescent="0.25">
      <c r="A105" s="278"/>
      <c r="B105" s="279"/>
      <c r="C105" s="279"/>
      <c r="D105" s="279"/>
      <c r="E105" s="279"/>
      <c r="F105" s="279"/>
      <c r="G105" s="280"/>
    </row>
    <row r="106" spans="1:7" x14ac:dyDescent="0.25">
      <c r="A106" s="278"/>
      <c r="B106" s="279"/>
      <c r="C106" s="279"/>
      <c r="D106" s="279"/>
      <c r="E106" s="279"/>
      <c r="F106" s="279"/>
      <c r="G106" s="280"/>
    </row>
    <row r="107" spans="1:7" x14ac:dyDescent="0.25">
      <c r="A107" s="278"/>
      <c r="B107" s="279"/>
      <c r="C107" s="279"/>
      <c r="D107" s="279"/>
      <c r="E107" s="279"/>
      <c r="F107" s="279"/>
      <c r="G107" s="280"/>
    </row>
    <row r="108" spans="1:7" x14ac:dyDescent="0.25">
      <c r="A108" s="278"/>
      <c r="B108" s="279"/>
      <c r="C108" s="279"/>
      <c r="D108" s="279"/>
      <c r="E108" s="279"/>
      <c r="F108" s="279"/>
      <c r="G108" s="280"/>
    </row>
    <row r="109" spans="1:7" x14ac:dyDescent="0.25">
      <c r="A109" s="278"/>
      <c r="B109" s="279"/>
      <c r="C109" s="279"/>
      <c r="D109" s="279"/>
      <c r="E109" s="279"/>
      <c r="F109" s="279"/>
      <c r="G109" s="280"/>
    </row>
    <row r="110" spans="1:7" x14ac:dyDescent="0.25">
      <c r="A110" s="278"/>
      <c r="B110" s="279"/>
      <c r="C110" s="279"/>
      <c r="D110" s="279"/>
      <c r="E110" s="279"/>
      <c r="F110" s="279"/>
      <c r="G110" s="280"/>
    </row>
    <row r="111" spans="1:7" ht="15.75" thickBot="1" x14ac:dyDescent="0.3">
      <c r="A111" s="418"/>
      <c r="B111" s="419"/>
      <c r="C111" s="419"/>
      <c r="D111" s="419"/>
      <c r="E111" s="419"/>
      <c r="F111" s="419"/>
      <c r="G111" s="420"/>
    </row>
    <row r="113" spans="1:7" x14ac:dyDescent="0.25">
      <c r="A113" s="26" t="s">
        <v>197</v>
      </c>
      <c r="B113" s="26"/>
      <c r="C113" s="26"/>
      <c r="D113" s="26"/>
      <c r="E113" s="26"/>
      <c r="F113" s="26"/>
      <c r="G113" s="26"/>
    </row>
    <row r="114" spans="1:7" x14ac:dyDescent="0.25">
      <c r="A114" s="2"/>
    </row>
    <row r="115" spans="1:7" ht="15" customHeight="1" x14ac:dyDescent="0.25">
      <c r="A115" s="282" t="s">
        <v>198</v>
      </c>
      <c r="B115" s="282"/>
      <c r="C115" s="282"/>
      <c r="D115" s="282"/>
      <c r="E115" s="282"/>
      <c r="F115" s="282"/>
      <c r="G115" s="282"/>
    </row>
    <row r="116" spans="1:7" x14ac:dyDescent="0.25">
      <c r="A116" s="282"/>
      <c r="B116" s="282"/>
      <c r="C116" s="282"/>
      <c r="D116" s="282"/>
      <c r="E116" s="282"/>
      <c r="F116" s="282"/>
      <c r="G116" s="282"/>
    </row>
    <row r="117" spans="1:7" x14ac:dyDescent="0.25">
      <c r="A117" s="282"/>
      <c r="B117" s="282"/>
      <c r="C117" s="282"/>
      <c r="D117" s="282"/>
      <c r="E117" s="282"/>
      <c r="F117" s="282"/>
      <c r="G117" s="282"/>
    </row>
    <row r="118" spans="1:7" x14ac:dyDescent="0.25">
      <c r="A118" s="282"/>
      <c r="B118" s="282"/>
      <c r="C118" s="282"/>
      <c r="D118" s="282"/>
      <c r="E118" s="282"/>
      <c r="F118" s="282"/>
      <c r="G118" s="282"/>
    </row>
    <row r="119" spans="1:7" x14ac:dyDescent="0.25">
      <c r="A119" s="282"/>
      <c r="B119" s="282"/>
      <c r="C119" s="282"/>
      <c r="D119" s="282"/>
      <c r="E119" s="282"/>
      <c r="F119" s="282"/>
      <c r="G119" s="282"/>
    </row>
  </sheetData>
  <mergeCells count="32">
    <mergeCell ref="A115:G119"/>
    <mergeCell ref="A45:F45"/>
    <mergeCell ref="A57:F57"/>
    <mergeCell ref="A27:G33"/>
    <mergeCell ref="A37:G43"/>
    <mergeCell ref="A47:G53"/>
    <mergeCell ref="A58:G58"/>
    <mergeCell ref="A60:G70"/>
    <mergeCell ref="A100:G100"/>
    <mergeCell ref="A102:G111"/>
    <mergeCell ref="B2:G2"/>
    <mergeCell ref="A22:E22"/>
    <mergeCell ref="A24:F24"/>
    <mergeCell ref="A23:G23"/>
    <mergeCell ref="A98:G98"/>
    <mergeCell ref="A82:G85"/>
    <mergeCell ref="A25:F25"/>
    <mergeCell ref="A35:F35"/>
    <mergeCell ref="A74:G80"/>
    <mergeCell ref="A16:D16"/>
    <mergeCell ref="E16:F16"/>
    <mergeCell ref="A18:F18"/>
    <mergeCell ref="A19:D19"/>
    <mergeCell ref="E19:F19"/>
    <mergeCell ref="A20:D20"/>
    <mergeCell ref="E20:F20"/>
    <mergeCell ref="A12:B12"/>
    <mergeCell ref="A13:B13"/>
    <mergeCell ref="A14:B14"/>
    <mergeCell ref="E12:F12"/>
    <mergeCell ref="E13:F13"/>
    <mergeCell ref="E14:F14"/>
  </mergeCells>
  <dataValidations count="1">
    <dataValidation type="list" allowBlank="1" showInputMessage="1" showErrorMessage="1" sqref="E16:F16" xr:uid="{B9FF34B0-125D-4ABF-8D1B-4BC8F5EF37E0}">
      <formula1>"Yes, No"</formula1>
    </dataValidation>
  </dataValidations>
  <hyperlinks>
    <hyperlink ref="A10" r:id="rId1" xr:uid="{DFB5E7F5-6FDF-4CCD-BBDD-2E5488E783E2}"/>
  </hyperlinks>
  <pageMargins left="0.70866141732283472" right="0.70866141732283472" top="0.74803149606299213" bottom="0.74803149606299213" header="0.31496062992125984" footer="0.31496062992125984"/>
  <pageSetup paperSize="9"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95045A5AAF6A8478E48A342341368D3" ma:contentTypeVersion="6" ma:contentTypeDescription="Create a new document." ma:contentTypeScope="" ma:versionID="de5745bd0deae33ad2dbbdd5eed49233">
  <xsd:schema xmlns:xsd="http://www.w3.org/2001/XMLSchema" xmlns:xs="http://www.w3.org/2001/XMLSchema" xmlns:p="http://schemas.microsoft.com/office/2006/metadata/properties" xmlns:ns2="c0ddb732-fd41-45c0-a82d-ee1566344ab0" xmlns:ns3="7b41fe4f-18ce-4705-8a0b-9750bce1dd0b" targetNamespace="http://schemas.microsoft.com/office/2006/metadata/properties" ma:root="true" ma:fieldsID="70c4484ef2cee26652bca3f9a1b4422c" ns2:_="" ns3:_="">
    <xsd:import namespace="c0ddb732-fd41-45c0-a82d-ee1566344ab0"/>
    <xsd:import namespace="7b41fe4f-18ce-4705-8a0b-9750bce1dd0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0ddb732-fd41-45c0-a82d-ee1566344ab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b41fe4f-18ce-4705-8a0b-9750bce1dd0b"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EA7FB56-43CB-4251-BD89-8C9E1ED242F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ddb732-fd41-45c0-a82d-ee1566344ab0"/>
    <ds:schemaRef ds:uri="7b41fe4f-18ce-4705-8a0b-9750bce1dd0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07255C0-301C-4458-A98D-6D54A22B9D85}">
  <ds:schemaRefs>
    <ds:schemaRef ds:uri="http://schemas.microsoft.com/sharepoint/v3/contenttype/forms"/>
  </ds:schemaRefs>
</ds:datastoreItem>
</file>

<file path=customXml/itemProps3.xml><?xml version="1.0" encoding="utf-8"?>
<ds:datastoreItem xmlns:ds="http://schemas.openxmlformats.org/officeDocument/2006/customXml" ds:itemID="{91613173-54AD-4A81-9FDA-9E7287A9DCB4}">
  <ds:schemaRefs>
    <ds:schemaRef ds:uri="http://purl.org/dc/terms/"/>
    <ds:schemaRef ds:uri="http://purl.org/dc/elements/1.1/"/>
    <ds:schemaRef ds:uri="http://purl.org/dc/dcmitype/"/>
    <ds:schemaRef ds:uri="c0ddb732-fd41-45c0-a82d-ee1566344ab0"/>
    <ds:schemaRef ds:uri="http://schemas.microsoft.com/office/2006/metadata/properties"/>
    <ds:schemaRef ds:uri="http://schemas.microsoft.com/office/2006/documentManagement/types"/>
    <ds:schemaRef ds:uri="http://schemas.openxmlformats.org/package/2006/metadata/core-properties"/>
    <ds:schemaRef ds:uri="7b41fe4f-18ce-4705-8a0b-9750bce1dd0b"/>
    <ds:schemaRef ds:uri="http://schemas.microsoft.com/office/infopath/2007/PartnerControls"/>
    <ds:schemaRef ds:uri="http://www.w3.org/XML/1998/namespace"/>
    <ds:schemaRef ds:uri="fc8f5da5-ee3b-4523-b1d4-6d770b1d8e9c"/>
    <ds:schemaRef ds:uri="1dec2fd3-6f58-46ab-a96e-e85cbcf7f32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6</vt:i4>
      </vt:variant>
    </vt:vector>
  </HeadingPairs>
  <TitlesOfParts>
    <vt:vector size="19" baseType="lpstr">
      <vt:lpstr>Guidelines</vt:lpstr>
      <vt:lpstr>Grant Information</vt:lpstr>
      <vt:lpstr>Signature</vt:lpstr>
      <vt:lpstr>Table 1 - Final Proposed Budget</vt:lpstr>
      <vt:lpstr>Table 2 - HEA Covid Funding</vt:lpstr>
      <vt:lpstr>Gantt Chart</vt:lpstr>
      <vt:lpstr>Approvals Declaration Form</vt:lpstr>
      <vt:lpstr>Budget Reallocation</vt:lpstr>
      <vt:lpstr>No Cost Extension</vt:lpstr>
      <vt:lpstr>Deferral </vt:lpstr>
      <vt:lpstr>Social Benefit</vt:lpstr>
      <vt:lpstr>Cancellation</vt:lpstr>
      <vt:lpstr>Suspension</vt:lpstr>
      <vt:lpstr>'Approvals Declaration Form'!_Toc21707197</vt:lpstr>
      <vt:lpstr>'Budget Reallocation'!Print_Area</vt:lpstr>
      <vt:lpstr>'Table 1 - Final Proposed Budget'!Print_Area</vt:lpstr>
      <vt:lpstr>'Budget Reallocation'!Print_Titles</vt:lpstr>
      <vt:lpstr>'No Cost Extension'!Print_Titles</vt:lpstr>
      <vt:lpstr>'Social Benefit'!Print_Titles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Aoife Winters</dc:creator>
  <cp:keywords/>
  <dc:description/>
  <cp:lastModifiedBy>James Shannon</cp:lastModifiedBy>
  <cp:revision/>
  <dcterms:created xsi:type="dcterms:W3CDTF">2021-06-09T19:33:21Z</dcterms:created>
  <dcterms:modified xsi:type="dcterms:W3CDTF">2024-09-16T07:56:26Z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0x010100F95045A5AAF6A8478E48A342341368D3</vt:lpwstr>
  </property>
  <property fmtid="{D5CDD505-2E9C-101B-9397-08002B2CF9AE}" pid="3" name="Order">
    <vt:r8>70000</vt:r8>
  </property>
</Properties>
</file>