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drawings/drawing1.xml" ContentType="application/vnd.openxmlformats-officedocument.drawing+xml"/>
  <Override PartName="/xl/worksheets/sheet6.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https://healthresearchboard.sharepoint.com/sites/RSFSite/POLHRB Grant Policies/"/>
    </mc:Choice>
  </mc:AlternateContent>
  <xr:revisionPtr revIDLastSave="0" documentId="8_{368F50B7-4CFB-48C0-9B9B-88C53F60D230}" xr6:coauthVersionLast="47" xr6:coauthVersionMax="47" xr10:uidLastSave="{00000000-0000-0000-0000-000000000000}"/>
  <bookViews>
    <workbookView xWindow="-110" yWindow="-110" windowWidth="19420" windowHeight="10420" tabRatio="836" activeTab="1" xr2:uid="{00000000-000D-0000-FFFF-FFFF00000000}"/>
  </bookViews>
  <sheets>
    <sheet name="Guidance Notes" sheetId="1" r:id="rId1"/>
    <sheet name="1- Final Financial Report (HRB)" sheetId="2" r:id="rId2"/>
    <sheet name="2 - Award Income" sheetId="3" r:id="rId3"/>
    <sheet name="3 - Staff Analysis" sheetId="4" r:id="rId4"/>
    <sheet name="4 - Equipment" sheetId="5" r:id="rId5"/>
    <sheet name="5 HEA Funding Received" sheetId="12" r:id="rId6"/>
    <sheet name="GL Listing" sheetId="7" r:id="rId7"/>
    <sheet name="Bud Realloc rules from T+C" sheetId="11" r:id="rId8"/>
  </sheets>
  <definedNames>
    <definedName name="_xlnm.Print_Area" localSheetId="3">'3 - Staff Analysis'!$A$1:$N$24</definedName>
    <definedName name="Z_60DEF19C_A4E5_455B_AFF2_60F313909BAE_.wvu.PrintArea" localSheetId="3" hidden="1">'3 - Staff Analysis'!$A$1:$N$24</definedName>
    <definedName name="Z_633825E5_F06C_4AAB_B328_D9EDF0563D8E_.wvu.PrintArea" localSheetId="3" hidden="1">'3 - Staff Analysis'!$A$1:$N$24</definedName>
    <definedName name="Z_DBA5E71E_F453_48EF_814A_AB96F85E2DD9_.wvu.PrintArea" localSheetId="3" hidden="1">'3 - Staff Analysis'!$A$1:$N$24</definedName>
  </definedNames>
  <calcPr calcId="191029"/>
  <customWorkbookViews>
    <customWorkbookView name="Aoife Winters - Personal View" guid="{60DEF19C-A4E5-455B-AFF2-60F313909BAE}" mergeInterval="0" personalView="1" maximized="1" windowWidth="1916" windowHeight="829" tabRatio="779" activeSheetId="7"/>
    <customWorkbookView name="Catherine Gill - Personal View" guid="{DBA5E71E-F453-48EF-814A-AB96F85E2DD9}" mergeInterval="0" personalView="1" maximized="1" windowWidth="1916" windowHeight="759" tabRatio="779" activeSheetId="5"/>
    <customWorkbookView name="Peter Hyde - Personal View" guid="{633825E5-F06C-4AAB-B328-D9EDF0563D8E}" mergeInterval="0" personalView="1" maximized="1" windowWidth="1099" windowHeight="676" tabRatio="7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12" l="1"/>
  <c r="I15" i="12"/>
  <c r="I16" i="12"/>
  <c r="I17" i="12"/>
  <c r="I18" i="12"/>
  <c r="I19" i="12"/>
  <c r="I20" i="12"/>
  <c r="I21" i="12"/>
  <c r="I22" i="12"/>
  <c r="I23" i="12"/>
  <c r="I24" i="12"/>
  <c r="I25" i="12"/>
  <c r="I26" i="12"/>
  <c r="I27" i="12"/>
  <c r="I28" i="12"/>
  <c r="I29" i="12"/>
  <c r="I30" i="12"/>
  <c r="I31" i="12"/>
  <c r="I32" i="12"/>
  <c r="I33" i="12"/>
  <c r="I13" i="12"/>
  <c r="E32" i="12"/>
  <c r="E33" i="12" s="1"/>
  <c r="D32" i="12"/>
  <c r="C32" i="12"/>
  <c r="B32" i="12"/>
  <c r="F31" i="12"/>
  <c r="F30" i="12"/>
  <c r="F29" i="12"/>
  <c r="F28" i="12"/>
  <c r="F27" i="12"/>
  <c r="F26" i="12"/>
  <c r="F25" i="12"/>
  <c r="F32" i="12" s="1"/>
  <c r="E20" i="12"/>
  <c r="F19" i="12"/>
  <c r="E19" i="12"/>
  <c r="D19" i="12"/>
  <c r="C19" i="12"/>
  <c r="B19" i="12"/>
  <c r="E18" i="12"/>
  <c r="D18" i="12"/>
  <c r="D20" i="12" s="1"/>
  <c r="C18" i="12"/>
  <c r="C20" i="12" s="1"/>
  <c r="B18" i="12"/>
  <c r="B20" i="12" s="1"/>
  <c r="F17" i="12"/>
  <c r="F18" i="12" s="1"/>
  <c r="E16" i="12"/>
  <c r="E22" i="12" s="1"/>
  <c r="F15" i="12"/>
  <c r="E15" i="12"/>
  <c r="D15" i="12"/>
  <c r="C15" i="12"/>
  <c r="B15" i="12"/>
  <c r="E14" i="12"/>
  <c r="D14" i="12"/>
  <c r="D16" i="12" s="1"/>
  <c r="D22" i="12" s="1"/>
  <c r="C14" i="12"/>
  <c r="C16" i="12" s="1"/>
  <c r="B14" i="12"/>
  <c r="B16" i="12" s="1"/>
  <c r="F13" i="12"/>
  <c r="F14" i="12" s="1"/>
  <c r="D33" i="12" l="1"/>
  <c r="B22" i="12"/>
  <c r="B33" i="12" s="1"/>
  <c r="C22" i="12"/>
  <c r="C33" i="12" s="1"/>
  <c r="F16" i="12"/>
  <c r="F22" i="12" s="1"/>
  <c r="F33" i="12" s="1"/>
  <c r="F20" i="12"/>
  <c r="G11" i="3" l="1"/>
  <c r="G18" i="3"/>
  <c r="G20" i="3" s="1"/>
  <c r="B3" i="3" l="1"/>
  <c r="D1" i="5" l="1"/>
  <c r="I22" i="4" l="1"/>
  <c r="H22" i="4"/>
  <c r="L11" i="4"/>
  <c r="K11" i="4"/>
  <c r="J11" i="4"/>
  <c r="I11" i="4"/>
  <c r="H1" i="4"/>
  <c r="A10" i="5" l="1"/>
  <c r="B17" i="2" s="1"/>
  <c r="C21" i="2" l="1"/>
  <c r="D20" i="2"/>
  <c r="E20" i="2" s="1"/>
  <c r="D19" i="2"/>
  <c r="E19" i="2" s="1"/>
  <c r="D18" i="2"/>
  <c r="E18" i="2" s="1"/>
  <c r="D17" i="2"/>
  <c r="E17" i="2" s="1"/>
  <c r="D22" i="2" l="1"/>
  <c r="C23" i="2"/>
  <c r="B16" i="2" l="1"/>
  <c r="D16" i="2" s="1"/>
  <c r="E16" i="2" s="1"/>
  <c r="B15" i="2"/>
  <c r="D15" i="2" s="1"/>
  <c r="E15" i="2" s="1"/>
  <c r="B14" i="2"/>
  <c r="D14" i="2" s="1"/>
  <c r="E14" i="2" s="1"/>
  <c r="B13" i="2"/>
  <c r="D13" i="2" s="1"/>
  <c r="E13" i="2" s="1"/>
  <c r="B12" i="2"/>
  <c r="B21" i="2" l="1"/>
  <c r="B23" i="2" s="1"/>
  <c r="F23" i="2" s="1"/>
  <c r="D12" i="2"/>
  <c r="E12" i="2" l="1"/>
  <c r="D21" i="2"/>
  <c r="D23" i="2" s="1"/>
</calcChain>
</file>

<file path=xl/sharedStrings.xml><?xml version="1.0" encoding="utf-8"?>
<sst xmlns="http://schemas.openxmlformats.org/spreadsheetml/2006/main" count="178" uniqueCount="140">
  <si>
    <t>Column 2</t>
  </si>
  <si>
    <t>Column 3</t>
  </si>
  <si>
    <t>Actual</t>
  </si>
  <si>
    <t>Total</t>
  </si>
  <si>
    <t>€</t>
  </si>
  <si>
    <t>Sub Total</t>
  </si>
  <si>
    <t>Column 1</t>
  </si>
  <si>
    <t>Equipment (2)</t>
  </si>
  <si>
    <t xml:space="preserve">Salary paid </t>
  </si>
  <si>
    <t xml:space="preserve"> Name </t>
  </si>
  <si>
    <t>Gender</t>
  </si>
  <si>
    <t>Start Date</t>
  </si>
  <si>
    <t>Finish Date</t>
  </si>
  <si>
    <t>Annual Salary</t>
  </si>
  <si>
    <t>to date</t>
  </si>
  <si>
    <t>Fees paid</t>
  </si>
  <si>
    <t>Detail specification of each piece of equipment budgeted</t>
  </si>
  <si>
    <t>Signed:</t>
  </si>
  <si>
    <t>Date:</t>
  </si>
  <si>
    <t>Description</t>
  </si>
  <si>
    <t>Column 1:</t>
  </si>
  <si>
    <t>Column 2:</t>
  </si>
  <si>
    <t>Column 3:</t>
  </si>
  <si>
    <t>Principal Investigator</t>
  </si>
  <si>
    <t>End Date:</t>
  </si>
  <si>
    <t>Host Institution:</t>
  </si>
  <si>
    <t>Principal Investigator:</t>
  </si>
  <si>
    <t>Start Date:</t>
  </si>
  <si>
    <t>Salary (1)</t>
  </si>
  <si>
    <t>Fees</t>
  </si>
  <si>
    <t>ER PRSI (1)</t>
  </si>
  <si>
    <t>Student Stipend (1)</t>
  </si>
  <si>
    <t>ER Pension Costs (1)</t>
  </si>
  <si>
    <t xml:space="preserve">ER Pension  paid </t>
  </si>
  <si>
    <t>Annual Stipend</t>
  </si>
  <si>
    <t xml:space="preserve">Stipend paid </t>
  </si>
  <si>
    <t>Running Costs</t>
  </si>
  <si>
    <t>SHEET 4 - EQUIPMENT</t>
  </si>
  <si>
    <t>(Overspend) / Underspend</t>
  </si>
  <si>
    <t>Budget Category*</t>
  </si>
  <si>
    <t>*Budget Category: Please amend budget headings to match those in your Award Letter, or most recent Letter of Variation if different</t>
  </si>
  <si>
    <t>Sign Off:</t>
  </si>
  <si>
    <t>Email:</t>
  </si>
  <si>
    <t>Principal           Investigator:</t>
  </si>
  <si>
    <t>HRB Grant File Reference:</t>
  </si>
  <si>
    <t>Overheads:</t>
  </si>
  <si>
    <t>Role on Project</t>
  </si>
  <si>
    <t>M/F</t>
  </si>
  <si>
    <t>Start    Date</t>
  </si>
  <si>
    <t>Copies of the Report:</t>
  </si>
  <si>
    <t>Travel &amp; Dissemination</t>
  </si>
  <si>
    <t xml:space="preserve">Other </t>
  </si>
  <si>
    <t>Telepone:</t>
  </si>
  <si>
    <t>Date Contribution Received</t>
  </si>
  <si>
    <t>TOTAL</t>
  </si>
  <si>
    <t>SHEET 3 - STAFF ANALYSIS</t>
  </si>
  <si>
    <t>Authorised Officer of the Host Institution</t>
  </si>
  <si>
    <t>Should you have any problems/queries in relation to the completion of this report please</t>
  </si>
  <si>
    <t>Overhead (0%-30%)</t>
  </si>
  <si>
    <t>Guidelines</t>
  </si>
  <si>
    <t>Detailed Breakdown of Expenditure:</t>
  </si>
  <si>
    <t xml:space="preserve">ER PRSI paid </t>
  </si>
  <si>
    <r>
      <t xml:space="preserve">Variances greater than +/- 10% </t>
    </r>
    <r>
      <rPr>
        <b/>
        <u/>
        <sz val="11"/>
        <rFont val="Calibri"/>
        <family val="2"/>
        <scheme val="minor"/>
      </rPr>
      <t>must</t>
    </r>
    <r>
      <rPr>
        <b/>
        <sz val="11"/>
        <rFont val="Calibri"/>
        <family val="2"/>
        <scheme val="minor"/>
      </rPr>
      <t xml:space="preserve"> be explained</t>
    </r>
  </si>
  <si>
    <t>Health Research Board</t>
  </si>
  <si>
    <t>Explanation:</t>
  </si>
  <si>
    <t xml:space="preserve">Please provide a detailed breakdown (GL listing) of actual expenditure on this award. </t>
  </si>
  <si>
    <t>SHEET 2 - AWARD INCOME</t>
  </si>
  <si>
    <t>Salary Scale/Point on Scale</t>
  </si>
  <si>
    <t>WTE</t>
  </si>
  <si>
    <t>Variance</t>
  </si>
  <si>
    <t>*Casual Staff paid for out of Running Costs are not to be included in the above schedule.</t>
  </si>
  <si>
    <t>*Where applicable please pro rata the salary/stipend to reflect the percentage of the employee/student's time being spent on the award</t>
  </si>
  <si>
    <t>Name of Contributor:</t>
  </si>
  <si>
    <t>Staff Analysis:</t>
  </si>
  <si>
    <t>Please complete SHEET 3 for every individual who was paid from the award.  Only include staff charged to salaries or stipend in this section.</t>
  </si>
  <si>
    <r>
      <t xml:space="preserve">The </t>
    </r>
    <r>
      <rPr>
        <u/>
        <sz val="11"/>
        <color rgb="FF000000"/>
        <rFont val="Calibri"/>
        <family val="2"/>
        <scheme val="minor"/>
      </rPr>
      <t xml:space="preserve">PDF Copy of the Report must be signed </t>
    </r>
    <r>
      <rPr>
        <sz val="11"/>
        <color rgb="FF000000"/>
        <rFont val="Calibri"/>
        <family val="2"/>
        <scheme val="minor"/>
      </rPr>
      <t>by both the Authorised Officer at the Host Institution and the Principal Investigator.</t>
    </r>
  </si>
  <si>
    <t>Insert the name of the Host Institution (HI) to whom the grant is contracted.</t>
  </si>
  <si>
    <t xml:space="preserve">Insert the HRB Reference Number. </t>
  </si>
  <si>
    <t>Insert the name and academic title of the Principal Investigator (PI).  The PI must also sign the report.</t>
  </si>
  <si>
    <t>Start Date &amp; End Date of the Grant:</t>
  </si>
  <si>
    <t>Insert the start and end date of the grant as shown on the award letter or most recent letter of variation.  The format to use is dd/mm/yy.</t>
  </si>
  <si>
    <t>This is the variance between the Budget (Column 2) and Acutal (Column 1).  Any variances over/under 10% must be explained.</t>
  </si>
  <si>
    <t>Overhead % are set out in the Award Letter or most recent Letter of Variation.</t>
  </si>
  <si>
    <t>Please complete SHEET 4 and include all equipment paid from the award during the reporting period.</t>
  </si>
  <si>
    <t>HEALTH RESEARCH BOARD INCOME</t>
  </si>
  <si>
    <t>OTHER SOURCES OF INCOME</t>
  </si>
  <si>
    <t>Amount                      €</t>
  </si>
  <si>
    <t xml:space="preserve"> Amount                      €</t>
  </si>
  <si>
    <t>HRB REF:</t>
  </si>
  <si>
    <t>GL LISTING</t>
  </si>
  <si>
    <t>Actual Salary &amp; Fees Expenditure</t>
  </si>
  <si>
    <t>Actual Stipend &amp; Fees Expenditure</t>
  </si>
  <si>
    <t>Actual Expenditure</t>
  </si>
  <si>
    <t>Budget</t>
  </si>
  <si>
    <t>Insert the Actual Expenditure incurred on the award.  Please amend budget headings to match those in your Award Letter, or most recent Letter of Variation if different.</t>
  </si>
  <si>
    <t>Please indicate any income received for the award</t>
  </si>
  <si>
    <t>Authorised Officer of Co-funding Charity</t>
  </si>
  <si>
    <t>This signatory section to be completed in relation to the HRB/MRCG Joint Funding Scheme only.</t>
  </si>
  <si>
    <t>VARIANCE BETWEEN INCOME AND ACTUAL EXPENDITURE:</t>
  </si>
  <si>
    <t>TOTAL INCOME RECEIVED:</t>
  </si>
  <si>
    <t>SHEET 1 - FINAL FINANCIAL REPORT</t>
  </si>
  <si>
    <r>
      <t xml:space="preserve">The amount in Column 2 of the Report must be the most recent version of the award budget.  This is the later of a recent variation, the </t>
    </r>
    <r>
      <rPr>
        <b/>
        <sz val="11"/>
        <rFont val="Calibri"/>
        <family val="2"/>
        <scheme val="minor"/>
      </rPr>
      <t>revised</t>
    </r>
    <r>
      <rPr>
        <sz val="11"/>
        <rFont val="Calibri"/>
        <family val="2"/>
        <scheme val="minor"/>
      </rPr>
      <t xml:space="preserve"> budget (inclusive of the salary increases - see copy of letter) or the original award budget .  Please refer to the HRB Terms and Conditions in relation to budgets.</t>
    </r>
  </si>
  <si>
    <t>This report is required to be received by the HRB 60 days after the award end date.  We requires PDF of the signed report and the excel spreadsheet for our review.</t>
  </si>
  <si>
    <t>Refunds:</t>
  </si>
  <si>
    <t>Any part of the grant that remains unused or uncommitted at the end of the term or earlier termination must be returned to the HRB.  The HRB has a policy of not seeking refunds of less than €50.</t>
  </si>
  <si>
    <t>Please see the below explanations to aid with the completion of the Final Financial Report:</t>
  </si>
  <si>
    <t>awinters@hrb.ie</t>
  </si>
  <si>
    <t>do not hesitate to contact Aoife Winters at:</t>
  </si>
  <si>
    <t>01-2345182</t>
  </si>
  <si>
    <t>FINAL FINANCIAL REPORT</t>
  </si>
  <si>
    <t>SHEET 1 - FINAL FINANCIAL REPORT (HRB FUNDING ONLY)</t>
  </si>
  <si>
    <t>PART B - FINAL FINANCIAL REPORT (HRB FUNDING ONLY)</t>
  </si>
  <si>
    <t>SHEET 5 - Final Details Of HEA Covid Funding Received</t>
  </si>
  <si>
    <t>Please provide the detail of successful HEA Covid Funding relating to this award.</t>
  </si>
  <si>
    <t xml:space="preserve">(Amend budget headings as required) </t>
  </si>
  <si>
    <t>Budget Category</t>
  </si>
  <si>
    <t>Year 1</t>
  </si>
  <si>
    <t>Year 2</t>
  </si>
  <si>
    <t>Year 3</t>
  </si>
  <si>
    <t>Year 4</t>
  </si>
  <si>
    <t>Salary Related Costs</t>
  </si>
  <si>
    <t>Position 1 Salary (position, pay level (IUA scale or other))</t>
  </si>
  <si>
    <t>Employer PRSI</t>
  </si>
  <si>
    <t>Employer Pension Contribution*</t>
  </si>
  <si>
    <t>Position 1 Subtotal</t>
  </si>
  <si>
    <t>Position 2 e.g. Post Doc, L2.2</t>
  </si>
  <si>
    <t>Position 2 Subtotal</t>
  </si>
  <si>
    <t>Salary Related Costs  Subtotal</t>
  </si>
  <si>
    <t>Non-Salary Related costs</t>
  </si>
  <si>
    <t>Student Stipend</t>
  </si>
  <si>
    <t>Student fees</t>
  </si>
  <si>
    <t>Running costs</t>
  </si>
  <si>
    <t>Equipment</t>
  </si>
  <si>
    <t>Training costs</t>
  </si>
  <si>
    <t>Travel Grant</t>
  </si>
  <si>
    <t>Non -Salary Related Costs  Subtotal</t>
  </si>
  <si>
    <t>SHEET 5 - HEA COVID FUNDING RECEIVED</t>
  </si>
  <si>
    <t xml:space="preserve">Please complete SHEET 5 and include any HEA Covid Funding received for this award to date and related expenditure.  </t>
  </si>
  <si>
    <t>Total Expenditure (€)</t>
  </si>
  <si>
    <t>Variance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</si>
</sst>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_(* #,##0.00_);_(* \(#,##0.00\);_(* &quot;-&quot;??_);_(@_)"/>
    <numFmt numFmtId="166" formatCode="_-* #,##0_-;\-* #,##0_-;_-* &quot;-&quot;??_-;_-@_-"/>
    <numFmt numFmtId="167" formatCode="#,##0;[Red]\(#,##0\)"/>
  </numFmts>
  <fonts count="39" x14ac:knownFonts="1">
    <font>
      <sz val="10"/>
      <name val="Arial"/>
    </font>
    <font>
      <sz val="10"/>
      <name val="Arial"/>
      <family val="2"/>
    </font>
    <font>
      <sz val="8"/>
      <name val="Arial"/>
      <family val="2"/>
    </font>
    <font>
      <sz val="10"/>
      <name val="Arial"/>
      <family val="2"/>
    </font>
    <font>
      <b/>
      <sz val="11"/>
      <color theme="1"/>
      <name val="Calibri"/>
      <family val="2"/>
      <scheme val="minor"/>
    </font>
    <font>
      <b/>
      <sz val="16"/>
      <color theme="1"/>
      <name val="Calibri"/>
      <family val="2"/>
      <scheme val="minor"/>
    </font>
    <font>
      <b/>
      <u/>
      <sz val="11"/>
      <color theme="1"/>
      <name val="Calibri"/>
      <family val="2"/>
      <scheme val="minor"/>
    </font>
    <font>
      <b/>
      <sz val="11"/>
      <name val="Times New Roman"/>
      <family val="1"/>
    </font>
    <font>
      <sz val="10"/>
      <name val="Calibri"/>
      <family val="2"/>
      <scheme val="minor"/>
    </font>
    <font>
      <b/>
      <u/>
      <sz val="11"/>
      <name val="Calibri"/>
      <family val="2"/>
      <scheme val="minor"/>
    </font>
    <font>
      <b/>
      <sz val="11"/>
      <name val="Calibri"/>
      <family val="2"/>
      <scheme val="minor"/>
    </font>
    <font>
      <sz val="11"/>
      <name val="Calibri"/>
      <family val="2"/>
      <scheme val="minor"/>
    </font>
    <font>
      <sz val="11"/>
      <color rgb="FF000000"/>
      <name val="Calibri"/>
      <family val="2"/>
      <scheme val="minor"/>
    </font>
    <font>
      <u/>
      <sz val="11"/>
      <color rgb="FF000000"/>
      <name val="Calibri"/>
      <family val="2"/>
      <scheme val="minor"/>
    </font>
    <font>
      <u/>
      <sz val="10"/>
      <color theme="10"/>
      <name val="Arial"/>
      <family val="2"/>
    </font>
    <font>
      <b/>
      <sz val="12"/>
      <name val="Calibri"/>
      <family val="2"/>
      <scheme val="minor"/>
    </font>
    <font>
      <b/>
      <i/>
      <sz val="10"/>
      <name val="Calibri"/>
      <family val="2"/>
      <scheme val="minor"/>
    </font>
    <font>
      <b/>
      <sz val="10"/>
      <name val="Calibri"/>
      <family val="2"/>
      <scheme val="minor"/>
    </font>
    <font>
      <sz val="9"/>
      <name val="Calibri"/>
      <family val="2"/>
      <scheme val="minor"/>
    </font>
    <font>
      <b/>
      <sz val="9"/>
      <name val="Calibri"/>
      <family val="2"/>
      <scheme val="minor"/>
    </font>
    <font>
      <sz val="8"/>
      <name val="Calibri"/>
      <family val="2"/>
      <scheme val="minor"/>
    </font>
    <font>
      <u/>
      <sz val="10"/>
      <name val="Calibri"/>
      <family val="2"/>
      <scheme val="minor"/>
    </font>
    <font>
      <sz val="12"/>
      <name val="Calibri"/>
      <family val="2"/>
      <scheme val="minor"/>
    </font>
    <font>
      <b/>
      <i/>
      <sz val="11"/>
      <name val="Calibri"/>
      <family val="2"/>
      <scheme val="minor"/>
    </font>
    <font>
      <i/>
      <sz val="9"/>
      <name val="Calibri"/>
      <family val="2"/>
      <scheme val="minor"/>
    </font>
    <font>
      <i/>
      <sz val="8"/>
      <name val="Calibri"/>
      <family val="2"/>
      <scheme val="minor"/>
    </font>
    <font>
      <i/>
      <sz val="10"/>
      <name val="Calibri"/>
      <family val="2"/>
      <scheme val="minor"/>
    </font>
    <font>
      <i/>
      <sz val="11"/>
      <name val="Calibri"/>
      <family val="2"/>
      <scheme val="minor"/>
    </font>
    <font>
      <b/>
      <u/>
      <sz val="10"/>
      <name val="Arial"/>
      <family val="2"/>
    </font>
    <font>
      <b/>
      <sz val="16"/>
      <name val="Calibri"/>
      <family val="2"/>
      <scheme val="minor"/>
    </font>
    <font>
      <i/>
      <sz val="12"/>
      <name val="Calibri"/>
      <family val="2"/>
      <scheme val="minor"/>
    </font>
    <font>
      <b/>
      <i/>
      <sz val="12"/>
      <name val="Calibri"/>
      <family val="2"/>
      <scheme val="minor"/>
    </font>
    <font>
      <b/>
      <sz val="14"/>
      <color theme="1"/>
      <name val="Calibri"/>
      <family val="2"/>
    </font>
    <font>
      <b/>
      <sz val="11"/>
      <color theme="1"/>
      <name val="Calibri"/>
      <family val="2"/>
    </font>
    <font>
      <sz val="11"/>
      <color theme="1"/>
      <name val="Calibri"/>
      <family val="2"/>
    </font>
    <font>
      <sz val="10"/>
      <color theme="1"/>
      <name val="Calibri"/>
      <family val="2"/>
    </font>
    <font>
      <b/>
      <sz val="10"/>
      <color theme="1"/>
      <name val="Calibri"/>
      <family val="2"/>
    </font>
    <font>
      <b/>
      <sz val="3"/>
      <color theme="1"/>
      <name val="Calibri"/>
      <family val="2"/>
    </font>
    <font>
      <sz val="3"/>
      <color theme="1"/>
      <name val="Calibri"/>
      <family val="2"/>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s>
  <borders count="6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3" fillId="0" borderId="0" applyFont="0" applyFill="0" applyBorder="0" applyAlignment="0" applyProtection="0"/>
    <xf numFmtId="0" fontId="14" fillId="0" borderId="0" applyNumberFormat="0" applyFill="0" applyBorder="0" applyAlignment="0" applyProtection="0"/>
  </cellStyleXfs>
  <cellXfs count="238">
    <xf numFmtId="0" fontId="0" fillId="0" borderId="0" xfId="0"/>
    <xf numFmtId="0" fontId="0" fillId="0" borderId="0" xfId="0" applyAlignment="1">
      <alignment horizontal="left"/>
    </xf>
    <xf numFmtId="0" fontId="11" fillId="0" borderId="0" xfId="0" applyFont="1"/>
    <xf numFmtId="0" fontId="15" fillId="0" borderId="0" xfId="0" applyFont="1"/>
    <xf numFmtId="0" fontId="8" fillId="0" borderId="0" xfId="0" applyFont="1"/>
    <xf numFmtId="0" fontId="16" fillId="0" borderId="0" xfId="0" applyFont="1"/>
    <xf numFmtId="0" fontId="10" fillId="4" borderId="6" xfId="0" applyFont="1" applyFill="1" applyBorder="1" applyAlignment="1">
      <alignment horizontal="center" wrapText="1"/>
    </xf>
    <xf numFmtId="166" fontId="8" fillId="0" borderId="0" xfId="1" applyNumberFormat="1" applyFont="1"/>
    <xf numFmtId="166" fontId="8" fillId="0" borderId="0" xfId="1" applyNumberFormat="1" applyFont="1" applyBorder="1"/>
    <xf numFmtId="166" fontId="11" fillId="0" borderId="8" xfId="1" applyNumberFormat="1" applyFont="1" applyBorder="1" applyAlignment="1">
      <alignment horizontal="center"/>
    </xf>
    <xf numFmtId="0" fontId="11" fillId="0" borderId="8" xfId="0" applyFont="1" applyBorder="1" applyAlignment="1">
      <alignment horizontal="center"/>
    </xf>
    <xf numFmtId="0" fontId="18" fillId="0" borderId="0" xfId="0" applyFont="1" applyAlignment="1">
      <alignment horizontal="center"/>
    </xf>
    <xf numFmtId="0" fontId="17" fillId="0" borderId="0" xfId="0" applyFont="1"/>
    <xf numFmtId="43" fontId="8" fillId="0" borderId="0" xfId="1" applyFont="1" applyBorder="1" applyAlignment="1">
      <alignment horizontal="center"/>
    </xf>
    <xf numFmtId="43" fontId="8" fillId="0" borderId="3" xfId="1" applyFont="1" applyFill="1" applyBorder="1" applyAlignment="1">
      <alignment horizontal="center"/>
    </xf>
    <xf numFmtId="43" fontId="8" fillId="0" borderId="4" xfId="1" applyFont="1" applyFill="1" applyBorder="1" applyAlignment="1">
      <alignment horizontal="center"/>
    </xf>
    <xf numFmtId="43" fontId="8" fillId="0" borderId="1" xfId="1" applyFont="1" applyBorder="1" applyAlignment="1">
      <alignment horizontal="center"/>
    </xf>
    <xf numFmtId="43" fontId="8" fillId="0" borderId="8" xfId="1" applyFont="1" applyBorder="1" applyAlignment="1">
      <alignment horizontal="center"/>
    </xf>
    <xf numFmtId="43" fontId="8" fillId="0" borderId="3" xfId="1" applyFont="1" applyBorder="1" applyAlignment="1">
      <alignment horizontal="center"/>
    </xf>
    <xf numFmtId="43" fontId="8" fillId="0" borderId="9" xfId="1" applyFont="1" applyFill="1" applyBorder="1" applyAlignment="1">
      <alignment horizontal="center"/>
    </xf>
    <xf numFmtId="0" fontId="8" fillId="0" borderId="1" xfId="0" applyFont="1" applyBorder="1"/>
    <xf numFmtId="0" fontId="17" fillId="0" borderId="0" xfId="0" applyFont="1" applyAlignment="1">
      <alignment horizontal="right"/>
    </xf>
    <xf numFmtId="0" fontId="8" fillId="0" borderId="0" xfId="0" applyFont="1" applyAlignment="1">
      <alignment horizontal="center"/>
    </xf>
    <xf numFmtId="0" fontId="21" fillId="0" borderId="1" xfId="0" applyFont="1" applyBorder="1"/>
    <xf numFmtId="0" fontId="22" fillId="0" borderId="0" xfId="0" applyFont="1"/>
    <xf numFmtId="164" fontId="22" fillId="0" borderId="0" xfId="0" applyNumberFormat="1" applyFont="1"/>
    <xf numFmtId="0" fontId="10" fillId="0" borderId="0" xfId="0" applyFont="1" applyAlignment="1">
      <alignment horizontal="center"/>
    </xf>
    <xf numFmtId="164" fontId="11" fillId="0" borderId="0" xfId="0" applyNumberFormat="1" applyFont="1" applyAlignment="1">
      <alignment horizontal="left"/>
    </xf>
    <xf numFmtId="14" fontId="11" fillId="0" borderId="0" xfId="0" quotePrefix="1" applyNumberFormat="1" applyFont="1" applyAlignment="1">
      <alignment horizontal="left"/>
    </xf>
    <xf numFmtId="164" fontId="11" fillId="0" borderId="0" xfId="0" quotePrefix="1" applyNumberFormat="1" applyFont="1" applyAlignment="1">
      <alignment horizontal="left"/>
    </xf>
    <xf numFmtId="43" fontId="11" fillId="0" borderId="0" xfId="1" applyFont="1" applyAlignment="1">
      <alignment horizontal="left"/>
    </xf>
    <xf numFmtId="0" fontId="11" fillId="0" borderId="7" xfId="0" applyFont="1" applyBorder="1"/>
    <xf numFmtId="164" fontId="11" fillId="0" borderId="7" xfId="0" applyNumberFormat="1" applyFont="1" applyBorder="1"/>
    <xf numFmtId="43" fontId="11" fillId="0" borderId="7" xfId="1" applyFont="1" applyBorder="1" applyAlignment="1"/>
    <xf numFmtId="164" fontId="11" fillId="0" borderId="0" xfId="0" applyNumberFormat="1" applyFont="1"/>
    <xf numFmtId="43" fontId="11" fillId="0" borderId="0" xfId="0" applyNumberFormat="1" applyFont="1"/>
    <xf numFmtId="0" fontId="23" fillId="0" borderId="0" xfId="0" applyFont="1"/>
    <xf numFmtId="0" fontId="8" fillId="0" borderId="0" xfId="0" applyFont="1" applyAlignment="1">
      <alignment horizontal="left"/>
    </xf>
    <xf numFmtId="0" fontId="5" fillId="0" borderId="0" xfId="0" applyFont="1" applyAlignment="1">
      <alignment horizontal="left" vertical="top"/>
    </xf>
    <xf numFmtId="0" fontId="11" fillId="0" borderId="0" xfId="0" applyFont="1" applyAlignment="1">
      <alignment vertical="top"/>
    </xf>
    <xf numFmtId="0" fontId="6" fillId="0" borderId="0" xfId="0" applyFont="1" applyAlignment="1">
      <alignment horizontal="left" vertical="top"/>
    </xf>
    <xf numFmtId="0" fontId="11" fillId="0" borderId="0" xfId="0" applyFont="1" applyAlignment="1">
      <alignment horizontal="left" vertical="top"/>
    </xf>
    <xf numFmtId="0" fontId="9" fillId="0" borderId="0" xfId="0" applyFont="1" applyAlignment="1">
      <alignment vertical="top"/>
    </xf>
    <xf numFmtId="0" fontId="10" fillId="0" borderId="0" xfId="0" applyFont="1" applyAlignment="1">
      <alignment horizontal="left" vertical="top"/>
    </xf>
    <xf numFmtId="0" fontId="11" fillId="0" borderId="0" xfId="0" applyFont="1" applyAlignment="1">
      <alignment vertical="top" wrapText="1"/>
    </xf>
    <xf numFmtId="0" fontId="10" fillId="0" borderId="0" xfId="0" applyFont="1" applyAlignment="1">
      <alignment horizontal="left" vertical="top" wrapText="1"/>
    </xf>
    <xf numFmtId="0" fontId="10" fillId="0" borderId="0" xfId="0" applyFont="1" applyAlignment="1">
      <alignmen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8" fillId="0" borderId="0" xfId="0" applyFont="1" applyAlignment="1">
      <alignment horizontal="left" vertical="top"/>
    </xf>
    <xf numFmtId="0" fontId="4"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horizontal="left" vertical="top"/>
    </xf>
    <xf numFmtId="0" fontId="12" fillId="0" borderId="0" xfId="0" applyFont="1" applyAlignment="1">
      <alignment horizontal="left" vertical="top" wrapText="1"/>
    </xf>
    <xf numFmtId="17" fontId="11" fillId="0" borderId="0" xfId="0" applyNumberFormat="1" applyFont="1" applyAlignment="1">
      <alignment vertical="top"/>
    </xf>
    <xf numFmtId="0" fontId="14" fillId="0" borderId="0" xfId="3" applyAlignment="1">
      <alignment vertical="top"/>
    </xf>
    <xf numFmtId="0" fontId="17" fillId="0" borderId="0" xfId="0" applyFont="1" applyAlignment="1">
      <alignment wrapText="1"/>
    </xf>
    <xf numFmtId="0" fontId="8" fillId="0" borderId="11" xfId="0" applyFont="1" applyBorder="1" applyAlignment="1">
      <alignment horizontal="left"/>
    </xf>
    <xf numFmtId="0" fontId="17" fillId="0" borderId="14" xfId="0" applyFont="1" applyBorder="1"/>
    <xf numFmtId="0" fontId="8" fillId="0" borderId="14" xfId="0" applyFont="1" applyBorder="1"/>
    <xf numFmtId="0" fontId="26" fillId="0" borderId="11" xfId="0" applyFont="1" applyBorder="1" applyAlignment="1">
      <alignment horizontal="left"/>
    </xf>
    <xf numFmtId="0" fontId="26" fillId="0" borderId="0" xfId="0" applyFont="1" applyAlignment="1">
      <alignment horizontal="left"/>
    </xf>
    <xf numFmtId="0" fontId="17" fillId="0" borderId="0" xfId="0" applyFont="1" applyAlignment="1">
      <alignment horizontal="left"/>
    </xf>
    <xf numFmtId="0" fontId="8" fillId="0" borderId="1" xfId="0" applyFont="1" applyBorder="1" applyAlignment="1">
      <alignment horizontal="left"/>
    </xf>
    <xf numFmtId="0" fontId="8" fillId="0" borderId="26" xfId="0" applyFont="1" applyBorder="1"/>
    <xf numFmtId="0" fontId="8" fillId="0" borderId="27" xfId="0" applyFont="1" applyBorder="1"/>
    <xf numFmtId="0" fontId="11" fillId="4" borderId="31" xfId="0" applyFont="1" applyFill="1" applyBorder="1" applyAlignment="1">
      <alignment horizontal="center" wrapText="1"/>
    </xf>
    <xf numFmtId="0" fontId="11" fillId="4" borderId="32" xfId="0" applyFont="1" applyFill="1" applyBorder="1" applyAlignment="1">
      <alignment horizontal="center" wrapText="1"/>
    </xf>
    <xf numFmtId="0" fontId="11" fillId="4" borderId="32" xfId="0" applyFont="1" applyFill="1" applyBorder="1" applyAlignment="1">
      <alignment horizontal="center"/>
    </xf>
    <xf numFmtId="0" fontId="11" fillId="4" borderId="33" xfId="0" applyFont="1" applyFill="1" applyBorder="1" applyAlignment="1">
      <alignment horizontal="center"/>
    </xf>
    <xf numFmtId="0" fontId="18" fillId="0" borderId="18" xfId="0" applyFont="1" applyBorder="1" applyAlignment="1">
      <alignment horizontal="center"/>
    </xf>
    <xf numFmtId="43" fontId="8" fillId="0" borderId="19" xfId="1" applyFont="1" applyFill="1" applyBorder="1" applyAlignment="1">
      <alignment horizontal="center"/>
    </xf>
    <xf numFmtId="43" fontId="8" fillId="0" borderId="30" xfId="1" applyFont="1" applyBorder="1" applyAlignment="1">
      <alignment horizontal="center"/>
    </xf>
    <xf numFmtId="165" fontId="8" fillId="4" borderId="21" xfId="1" applyNumberFormat="1" applyFont="1" applyFill="1" applyBorder="1" applyAlignment="1">
      <alignment horizontal="center"/>
    </xf>
    <xf numFmtId="165" fontId="8" fillId="4" borderId="36" xfId="1" applyNumberFormat="1" applyFont="1" applyFill="1" applyBorder="1" applyAlignment="1">
      <alignment horizontal="center"/>
    </xf>
    <xf numFmtId="165" fontId="8" fillId="4" borderId="37" xfId="1" applyNumberFormat="1" applyFont="1" applyFill="1" applyBorder="1" applyAlignment="1">
      <alignment horizontal="center"/>
    </xf>
    <xf numFmtId="0" fontId="17" fillId="0" borderId="15" xfId="0" applyFont="1" applyBorder="1"/>
    <xf numFmtId="0" fontId="17" fillId="0" borderId="16" xfId="0" applyFont="1" applyBorder="1" applyAlignment="1">
      <alignment horizontal="center"/>
    </xf>
    <xf numFmtId="0" fontId="17" fillId="0" borderId="28" xfId="0" applyFont="1" applyBorder="1" applyAlignment="1">
      <alignment horizontal="center"/>
    </xf>
    <xf numFmtId="0" fontId="17" fillId="4" borderId="17" xfId="0" applyFont="1" applyFill="1" applyBorder="1" applyAlignment="1">
      <alignment horizontal="center"/>
    </xf>
    <xf numFmtId="0" fontId="17" fillId="4" borderId="12" xfId="0" applyFont="1" applyFill="1" applyBorder="1" applyAlignment="1">
      <alignment horizontal="center" wrapText="1"/>
    </xf>
    <xf numFmtId="0" fontId="17" fillId="4" borderId="38" xfId="0" applyFont="1" applyFill="1" applyBorder="1" applyAlignment="1">
      <alignment horizontal="center" wrapText="1"/>
    </xf>
    <xf numFmtId="0" fontId="17" fillId="4" borderId="17" xfId="0" applyFont="1" applyFill="1" applyBorder="1" applyAlignment="1">
      <alignment horizontal="center" wrapText="1"/>
    </xf>
    <xf numFmtId="0" fontId="19" fillId="4" borderId="18" xfId="0" applyFont="1" applyFill="1" applyBorder="1" applyAlignment="1">
      <alignment horizontal="center"/>
    </xf>
    <xf numFmtId="0" fontId="20" fillId="4" borderId="22" xfId="0" applyFont="1" applyFill="1" applyBorder="1" applyAlignment="1">
      <alignment horizontal="center" wrapText="1"/>
    </xf>
    <xf numFmtId="0" fontId="18" fillId="4" borderId="23" xfId="0" applyFont="1" applyFill="1" applyBorder="1" applyAlignment="1">
      <alignment horizontal="center"/>
    </xf>
    <xf numFmtId="0" fontId="17" fillId="0" borderId="18" xfId="0" applyFont="1" applyBorder="1" applyAlignment="1">
      <alignment horizontal="center"/>
    </xf>
    <xf numFmtId="14" fontId="25" fillId="0" borderId="22" xfId="0" applyNumberFormat="1" applyFont="1" applyBorder="1" applyAlignment="1">
      <alignment horizontal="center" wrapText="1"/>
    </xf>
    <xf numFmtId="0" fontId="8" fillId="0" borderId="23" xfId="0" applyFont="1" applyBorder="1" applyAlignment="1">
      <alignment horizontal="center" vertical="top"/>
    </xf>
    <xf numFmtId="0" fontId="8" fillId="0" borderId="23" xfId="0" applyFont="1" applyBorder="1" applyAlignment="1">
      <alignment horizontal="left" vertical="top"/>
    </xf>
    <xf numFmtId="0" fontId="24" fillId="0" borderId="22" xfId="0" applyFont="1" applyBorder="1" applyAlignment="1">
      <alignment horizontal="center"/>
    </xf>
    <xf numFmtId="0" fontId="18" fillId="0" borderId="23" xfId="0" applyFont="1" applyBorder="1" applyAlignment="1">
      <alignment horizontal="left"/>
    </xf>
    <xf numFmtId="165" fontId="17" fillId="4" borderId="41" xfId="1" applyNumberFormat="1" applyFont="1" applyFill="1" applyBorder="1" applyAlignment="1">
      <alignment horizontal="center"/>
    </xf>
    <xf numFmtId="0" fontId="17" fillId="4" borderId="39" xfId="0" applyFont="1" applyFill="1" applyBorder="1"/>
    <xf numFmtId="43" fontId="17" fillId="4" borderId="40" xfId="1" applyFont="1" applyFill="1" applyBorder="1" applyAlignment="1">
      <alignment horizontal="center"/>
    </xf>
    <xf numFmtId="9" fontId="8" fillId="4" borderId="34" xfId="2" applyFont="1" applyFill="1" applyBorder="1" applyAlignment="1">
      <alignment horizontal="center"/>
    </xf>
    <xf numFmtId="43" fontId="8" fillId="0" borderId="0" xfId="0" applyNumberFormat="1" applyFont="1"/>
    <xf numFmtId="9" fontId="8" fillId="4" borderId="10" xfId="2" applyFont="1" applyFill="1" applyBorder="1" applyAlignment="1">
      <alignment horizontal="center"/>
    </xf>
    <xf numFmtId="9" fontId="8" fillId="4" borderId="35" xfId="2" applyFont="1" applyFill="1" applyBorder="1" applyAlignment="1">
      <alignment horizontal="center"/>
    </xf>
    <xf numFmtId="0" fontId="10" fillId="4" borderId="40" xfId="0" applyFont="1" applyFill="1" applyBorder="1" applyAlignment="1">
      <alignment horizontal="left"/>
    </xf>
    <xf numFmtId="166" fontId="10" fillId="4" borderId="40" xfId="1" applyNumberFormat="1" applyFont="1" applyFill="1" applyBorder="1" applyAlignment="1">
      <alignment horizontal="left"/>
    </xf>
    <xf numFmtId="0" fontId="28" fillId="0" borderId="0" xfId="0" applyFont="1"/>
    <xf numFmtId="43" fontId="17" fillId="0" borderId="44" xfId="0" applyNumberFormat="1" applyFont="1" applyBorder="1"/>
    <xf numFmtId="0" fontId="10" fillId="0" borderId="0" xfId="0" applyFont="1"/>
    <xf numFmtId="0" fontId="10" fillId="2" borderId="14" xfId="0" applyFont="1" applyFill="1" applyBorder="1"/>
    <xf numFmtId="43" fontId="11" fillId="4" borderId="0" xfId="1" applyFont="1" applyFill="1" applyAlignment="1">
      <alignment horizontal="left"/>
    </xf>
    <xf numFmtId="43" fontId="11" fillId="4" borderId="7" xfId="1" applyFont="1" applyFill="1" applyBorder="1" applyAlignment="1"/>
    <xf numFmtId="17" fontId="10" fillId="4" borderId="18" xfId="0" applyNumberFormat="1" applyFont="1" applyFill="1" applyBorder="1" applyAlignment="1">
      <alignment horizontal="left"/>
    </xf>
    <xf numFmtId="0" fontId="10" fillId="4" borderId="18" xfId="0" applyFont="1" applyFill="1" applyBorder="1" applyAlignment="1">
      <alignment horizontal="center" wrapText="1"/>
    </xf>
    <xf numFmtId="0" fontId="10" fillId="4" borderId="30" xfId="0" applyFont="1" applyFill="1" applyBorder="1" applyAlignment="1">
      <alignment horizontal="center"/>
    </xf>
    <xf numFmtId="0" fontId="10" fillId="4" borderId="26" xfId="0" applyFont="1" applyFill="1" applyBorder="1" applyAlignment="1">
      <alignment horizontal="center"/>
    </xf>
    <xf numFmtId="0" fontId="10" fillId="4" borderId="18" xfId="0" applyFont="1" applyFill="1" applyBorder="1" applyAlignment="1">
      <alignment horizontal="center"/>
    </xf>
    <xf numFmtId="164" fontId="10" fillId="4" borderId="23" xfId="0" applyNumberFormat="1" applyFont="1" applyFill="1" applyBorder="1" applyAlignment="1">
      <alignment horizontal="center"/>
    </xf>
    <xf numFmtId="0" fontId="10" fillId="4" borderId="23" xfId="0" applyFont="1" applyFill="1" applyBorder="1" applyAlignment="1">
      <alignment horizontal="center"/>
    </xf>
    <xf numFmtId="0" fontId="10" fillId="4" borderId="29" xfId="0" applyFont="1" applyFill="1" applyBorder="1" applyAlignment="1">
      <alignment horizontal="center" wrapText="1"/>
    </xf>
    <xf numFmtId="164" fontId="10" fillId="4" borderId="45" xfId="0" applyNumberFormat="1" applyFont="1" applyFill="1" applyBorder="1" applyAlignment="1">
      <alignment horizontal="center"/>
    </xf>
    <xf numFmtId="0" fontId="11" fillId="0" borderId="0" xfId="0" applyFont="1" applyAlignment="1">
      <alignment horizontal="left"/>
    </xf>
    <xf numFmtId="0" fontId="15" fillId="2" borderId="14" xfId="0" applyFont="1" applyFill="1" applyBorder="1"/>
    <xf numFmtId="43" fontId="11" fillId="0" borderId="52" xfId="0" applyNumberFormat="1" applyFont="1" applyBorder="1"/>
    <xf numFmtId="43" fontId="11" fillId="0" borderId="53" xfId="0" applyNumberFormat="1" applyFont="1" applyBorder="1"/>
    <xf numFmtId="43" fontId="11" fillId="0" borderId="54" xfId="0" applyNumberFormat="1" applyFont="1" applyBorder="1"/>
    <xf numFmtId="43" fontId="11" fillId="0" borderId="26" xfId="0" applyNumberFormat="1" applyFont="1" applyBorder="1"/>
    <xf numFmtId="43" fontId="11" fillId="0" borderId="30" xfId="0" applyNumberFormat="1" applyFont="1" applyBorder="1"/>
    <xf numFmtId="43" fontId="11" fillId="0" borderId="20" xfId="0" applyNumberFormat="1" applyFont="1" applyBorder="1"/>
    <xf numFmtId="43" fontId="11" fillId="0" borderId="27" xfId="0" applyNumberFormat="1" applyFont="1" applyBorder="1"/>
    <xf numFmtId="43" fontId="11" fillId="0" borderId="24" xfId="0" applyNumberFormat="1" applyFont="1" applyBorder="1"/>
    <xf numFmtId="43" fontId="11" fillId="0" borderId="45" xfId="0" applyNumberFormat="1" applyFont="1" applyBorder="1"/>
    <xf numFmtId="43" fontId="11" fillId="0" borderId="29" xfId="0" applyNumberFormat="1" applyFont="1" applyBorder="1"/>
    <xf numFmtId="43" fontId="11" fillId="0" borderId="25" xfId="0" applyNumberFormat="1" applyFont="1" applyBorder="1"/>
    <xf numFmtId="0" fontId="10" fillId="4" borderId="14" xfId="0" applyFont="1" applyFill="1" applyBorder="1" applyAlignment="1">
      <alignment horizontal="center" wrapText="1"/>
    </xf>
    <xf numFmtId="43" fontId="27" fillId="2" borderId="13" xfId="1" applyFont="1" applyFill="1" applyBorder="1"/>
    <xf numFmtId="0" fontId="8" fillId="5" borderId="55" xfId="0" applyFont="1" applyFill="1" applyBorder="1"/>
    <xf numFmtId="0" fontId="8" fillId="5" borderId="11" xfId="0" applyFont="1" applyFill="1" applyBorder="1"/>
    <xf numFmtId="0" fontId="8" fillId="5" borderId="11" xfId="0" applyFont="1" applyFill="1" applyBorder="1" applyAlignment="1">
      <alignment wrapText="1"/>
    </xf>
    <xf numFmtId="0" fontId="21" fillId="5" borderId="56" xfId="0" applyFont="1" applyFill="1" applyBorder="1"/>
    <xf numFmtId="0" fontId="17" fillId="5" borderId="57" xfId="0" applyFont="1" applyFill="1" applyBorder="1" applyAlignment="1">
      <alignment horizontal="right"/>
    </xf>
    <xf numFmtId="0" fontId="8" fillId="5" borderId="1" xfId="0" applyFont="1" applyFill="1" applyBorder="1"/>
    <xf numFmtId="0" fontId="8" fillId="5" borderId="0" xfId="0" applyFont="1" applyFill="1"/>
    <xf numFmtId="0" fontId="17" fillId="5" borderId="0" xfId="0" applyFont="1" applyFill="1" applyAlignment="1">
      <alignment horizontal="right"/>
    </xf>
    <xf numFmtId="0" fontId="8" fillId="5" borderId="9" xfId="0" applyFont="1" applyFill="1" applyBorder="1"/>
    <xf numFmtId="0" fontId="17" fillId="5" borderId="57" xfId="0" applyFont="1" applyFill="1" applyBorder="1"/>
    <xf numFmtId="0" fontId="17" fillId="5" borderId="0" xfId="0" applyFont="1" applyFill="1" applyAlignment="1">
      <alignment horizontal="center"/>
    </xf>
    <xf numFmtId="0" fontId="17" fillId="5" borderId="0" xfId="0" applyFont="1" applyFill="1"/>
    <xf numFmtId="0" fontId="17" fillId="5" borderId="58" xfId="0" applyFont="1" applyFill="1" applyBorder="1"/>
    <xf numFmtId="0" fontId="8" fillId="5" borderId="57" xfId="0" applyFont="1" applyFill="1" applyBorder="1"/>
    <xf numFmtId="0" fontId="8" fillId="5" borderId="0" xfId="0" applyFont="1" applyFill="1" applyAlignment="1">
      <alignment wrapText="1"/>
    </xf>
    <xf numFmtId="0" fontId="8" fillId="5" borderId="58" xfId="0" applyFont="1" applyFill="1" applyBorder="1"/>
    <xf numFmtId="0" fontId="17" fillId="5" borderId="59" xfId="0" applyFont="1" applyFill="1" applyBorder="1"/>
    <xf numFmtId="0" fontId="8" fillId="5" borderId="1" xfId="0" applyFont="1" applyFill="1" applyBorder="1" applyAlignment="1">
      <alignment wrapText="1"/>
    </xf>
    <xf numFmtId="0" fontId="17" fillId="2" borderId="14" xfId="0" applyFont="1" applyFill="1" applyBorder="1"/>
    <xf numFmtId="165" fontId="17" fillId="0" borderId="14" xfId="1" applyNumberFormat="1" applyFont="1" applyFill="1" applyBorder="1"/>
    <xf numFmtId="0" fontId="31" fillId="4" borderId="28" xfId="0" applyFont="1" applyFill="1" applyBorder="1"/>
    <xf numFmtId="166" fontId="31" fillId="4" borderId="14" xfId="0" applyNumberFormat="1" applyFont="1" applyFill="1" applyBorder="1"/>
    <xf numFmtId="0" fontId="0" fillId="0" borderId="1" xfId="0" applyBorder="1" applyAlignment="1">
      <alignment horizontal="left" vertical="top"/>
    </xf>
    <xf numFmtId="0" fontId="11" fillId="0" borderId="1" xfId="0" applyFont="1" applyBorder="1" applyAlignment="1">
      <alignment vertical="top"/>
    </xf>
    <xf numFmtId="0" fontId="33" fillId="0" borderId="61"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64" xfId="0" applyFont="1" applyBorder="1" applyAlignment="1">
      <alignment vertical="center" wrapText="1"/>
    </xf>
    <xf numFmtId="167" fontId="33" fillId="0" borderId="4" xfId="1" applyNumberFormat="1" applyFont="1" applyBorder="1" applyAlignment="1">
      <alignment horizontal="center" vertical="center" wrapText="1"/>
    </xf>
    <xf numFmtId="167" fontId="34" fillId="0" borderId="37" xfId="1" applyNumberFormat="1" applyFont="1" applyBorder="1" applyAlignment="1">
      <alignment horizontal="center" vertical="center" wrapText="1"/>
    </xf>
    <xf numFmtId="0" fontId="35" fillId="0" borderId="65" xfId="0" applyFont="1" applyBorder="1" applyAlignment="1">
      <alignment vertical="center" wrapText="1"/>
    </xf>
    <xf numFmtId="167" fontId="34" fillId="0" borderId="6" xfId="1" applyNumberFormat="1" applyFont="1" applyFill="1" applyBorder="1" applyAlignment="1">
      <alignment horizontal="center" vertical="center" wrapText="1"/>
    </xf>
    <xf numFmtId="43" fontId="34" fillId="0" borderId="32" xfId="1" applyFont="1" applyFill="1" applyBorder="1" applyAlignment="1">
      <alignment horizontal="center" vertical="center" wrapText="1"/>
    </xf>
    <xf numFmtId="43" fontId="34" fillId="0" borderId="6" xfId="1" applyFont="1" applyFill="1" applyBorder="1" applyAlignment="1">
      <alignment horizontal="center" vertical="center" wrapText="1"/>
    </xf>
    <xf numFmtId="0" fontId="36" fillId="6" borderId="65" xfId="0" applyFont="1" applyFill="1" applyBorder="1" applyAlignment="1">
      <alignment horizontal="left" vertical="center" wrapText="1"/>
    </xf>
    <xf numFmtId="43" fontId="34" fillId="6" borderId="6" xfId="1" applyFont="1" applyFill="1" applyBorder="1" applyAlignment="1">
      <alignment horizontal="center" vertical="center" wrapText="1"/>
    </xf>
    <xf numFmtId="43" fontId="34" fillId="6" borderId="32" xfId="1" applyFont="1" applyFill="1" applyBorder="1" applyAlignment="1">
      <alignment horizontal="center" vertical="center" wrapText="1"/>
    </xf>
    <xf numFmtId="167" fontId="33" fillId="0" borderId="6" xfId="1" applyNumberFormat="1" applyFont="1" applyBorder="1" applyAlignment="1">
      <alignment horizontal="center" vertical="center" wrapText="1"/>
    </xf>
    <xf numFmtId="43" fontId="34" fillId="0" borderId="32" xfId="1" applyFont="1" applyBorder="1" applyAlignment="1">
      <alignment horizontal="center" vertical="center" wrapText="1"/>
    </xf>
    <xf numFmtId="43" fontId="34" fillId="0" borderId="6" xfId="1" applyFont="1" applyBorder="1" applyAlignment="1">
      <alignment horizontal="center" vertical="center" wrapText="1"/>
    </xf>
    <xf numFmtId="0" fontId="37" fillId="0" borderId="65" xfId="0" applyFont="1" applyBorder="1" applyAlignment="1">
      <alignment horizontal="left" vertical="center" wrapText="1" indent="1"/>
    </xf>
    <xf numFmtId="167" fontId="37" fillId="0" borderId="6" xfId="1" applyNumberFormat="1" applyFont="1" applyBorder="1" applyAlignment="1">
      <alignment horizontal="center" vertical="center" wrapText="1"/>
    </xf>
    <xf numFmtId="167" fontId="38" fillId="0" borderId="32" xfId="1" applyNumberFormat="1" applyFont="1" applyBorder="1" applyAlignment="1">
      <alignment horizontal="center" vertical="center" wrapText="1"/>
    </xf>
    <xf numFmtId="0" fontId="33" fillId="6" borderId="65" xfId="0" applyFont="1" applyFill="1" applyBorder="1" applyAlignment="1">
      <alignment horizontal="left" vertical="center" wrapText="1"/>
    </xf>
    <xf numFmtId="43" fontId="33" fillId="6" borderId="6" xfId="1" applyFont="1" applyFill="1" applyBorder="1" applyAlignment="1">
      <alignment horizontal="center" vertical="center" wrapText="1"/>
    </xf>
    <xf numFmtId="43" fontId="33" fillId="6" borderId="32" xfId="1" applyFont="1" applyFill="1" applyBorder="1" applyAlignment="1">
      <alignment horizontal="center" vertical="center" wrapText="1"/>
    </xf>
    <xf numFmtId="166" fontId="37" fillId="0" borderId="6" xfId="1" applyNumberFormat="1" applyFont="1" applyBorder="1" applyAlignment="1">
      <alignment horizontal="center" vertical="center" wrapText="1"/>
    </xf>
    <xf numFmtId="166" fontId="38" fillId="0" borderId="32" xfId="1" applyNumberFormat="1" applyFont="1" applyBorder="1" applyAlignment="1">
      <alignment horizontal="center" vertical="center" wrapText="1"/>
    </xf>
    <xf numFmtId="0" fontId="34" fillId="0" borderId="65" xfId="0" applyFont="1" applyBorder="1" applyAlignment="1">
      <alignment vertical="center" wrapText="1"/>
    </xf>
    <xf numFmtId="167" fontId="34" fillId="0" borderId="6" xfId="1" applyNumberFormat="1" applyFont="1" applyBorder="1" applyAlignment="1">
      <alignment horizontal="center" vertical="center" wrapText="1"/>
    </xf>
    <xf numFmtId="0" fontId="33" fillId="6" borderId="15" xfId="0" applyFont="1" applyFill="1" applyBorder="1" applyAlignment="1">
      <alignment horizontal="left" vertical="center" wrapText="1"/>
    </xf>
    <xf numFmtId="43" fontId="33" fillId="6" borderId="16" xfId="1" applyFont="1" applyFill="1" applyBorder="1" applyAlignment="1">
      <alignment horizontal="center" vertical="center" wrapText="1"/>
    </xf>
    <xf numFmtId="0" fontId="23" fillId="3" borderId="12" xfId="0" applyFont="1" applyFill="1" applyBorder="1" applyAlignment="1">
      <alignment vertical="top"/>
    </xf>
    <xf numFmtId="0" fontId="23" fillId="3" borderId="13" xfId="0" applyFont="1" applyFill="1" applyBorder="1" applyAlignment="1">
      <alignment vertical="top"/>
    </xf>
    <xf numFmtId="0" fontId="29" fillId="0" borderId="0" xfId="0" applyFont="1" applyAlignment="1">
      <alignment horizontal="center"/>
    </xf>
    <xf numFmtId="0" fontId="17" fillId="4" borderId="12" xfId="0" applyFont="1" applyFill="1" applyBorder="1" applyAlignment="1">
      <alignment horizontal="center"/>
    </xf>
    <xf numFmtId="0" fontId="17" fillId="4" borderId="28" xfId="0" applyFont="1" applyFill="1" applyBorder="1" applyAlignment="1">
      <alignment horizontal="center"/>
    </xf>
    <xf numFmtId="0" fontId="17" fillId="4" borderId="13" xfId="0" applyFont="1" applyFill="1" applyBorder="1" applyAlignment="1">
      <alignment horizontal="center"/>
    </xf>
    <xf numFmtId="0" fontId="17" fillId="2" borderId="0" xfId="0" applyFont="1" applyFill="1" applyAlignment="1">
      <alignment horizontal="left"/>
    </xf>
    <xf numFmtId="0" fontId="10" fillId="4" borderId="3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24"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7" fillId="5" borderId="11" xfId="0" applyFont="1" applyFill="1" applyBorder="1" applyAlignment="1">
      <alignment horizontal="left"/>
    </xf>
    <xf numFmtId="0" fontId="17" fillId="5" borderId="0" xfId="0" applyFont="1" applyFill="1" applyAlignment="1">
      <alignment horizontal="left"/>
    </xf>
    <xf numFmtId="0" fontId="31" fillId="4" borderId="12" xfId="0" applyFont="1" applyFill="1" applyBorder="1"/>
    <xf numFmtId="0" fontId="31" fillId="4" borderId="28" xfId="0" applyFont="1" applyFill="1" applyBorder="1"/>
    <xf numFmtId="0" fontId="10" fillId="4" borderId="42" xfId="0" applyFont="1" applyFill="1" applyBorder="1" applyAlignment="1">
      <alignment horizontal="left"/>
    </xf>
    <xf numFmtId="0" fontId="10" fillId="4" borderId="7" xfId="0" applyFont="1" applyFill="1" applyBorder="1" applyAlignment="1">
      <alignment horizontal="left"/>
    </xf>
    <xf numFmtId="0" fontId="10" fillId="4" borderId="43" xfId="0" applyFont="1" applyFill="1" applyBorder="1" applyAlignment="1">
      <alignment horizontal="left"/>
    </xf>
    <xf numFmtId="0" fontId="10" fillId="4" borderId="6" xfId="0" applyFont="1" applyFill="1" applyBorder="1" applyAlignment="1">
      <alignment horizontal="center"/>
    </xf>
    <xf numFmtId="0" fontId="11" fillId="0" borderId="5" xfId="0" applyFont="1" applyBorder="1" applyAlignment="1">
      <alignment horizontal="left"/>
    </xf>
    <xf numFmtId="0" fontId="11" fillId="0" borderId="2" xfId="0" applyFont="1" applyBorder="1" applyAlignment="1">
      <alignment horizontal="left"/>
    </xf>
    <xf numFmtId="0" fontId="11" fillId="0" borderId="10" xfId="0" applyFont="1" applyBorder="1" applyAlignment="1">
      <alignment horizontal="left"/>
    </xf>
    <xf numFmtId="0" fontId="11" fillId="0" borderId="5" xfId="0" applyFont="1" applyBorder="1" applyAlignment="1">
      <alignment horizontal="center"/>
    </xf>
    <xf numFmtId="0" fontId="11" fillId="0" borderId="2" xfId="0" applyFont="1" applyBorder="1" applyAlignment="1">
      <alignment horizontal="center"/>
    </xf>
    <xf numFmtId="0" fontId="11" fillId="0" borderId="10" xfId="0" applyFont="1" applyBorder="1" applyAlignment="1">
      <alignment horizontal="center"/>
    </xf>
    <xf numFmtId="43" fontId="27" fillId="2" borderId="12" xfId="1" applyFont="1" applyFill="1" applyBorder="1"/>
    <xf numFmtId="43" fontId="27" fillId="2" borderId="13" xfId="1" applyFont="1" applyFill="1" applyBorder="1"/>
    <xf numFmtId="0" fontId="10" fillId="4" borderId="48" xfId="0" applyFont="1" applyFill="1" applyBorder="1" applyAlignment="1">
      <alignment horizontal="center" wrapText="1"/>
    </xf>
    <xf numFmtId="0" fontId="10" fillId="4" borderId="49" xfId="0" applyFont="1" applyFill="1" applyBorder="1" applyAlignment="1">
      <alignment horizontal="center" wrapText="1"/>
    </xf>
    <xf numFmtId="0" fontId="10" fillId="0" borderId="0" xfId="0" applyFont="1" applyAlignment="1">
      <alignment horizontal="center"/>
    </xf>
    <xf numFmtId="0" fontId="10" fillId="4" borderId="50" xfId="0" applyFont="1" applyFill="1" applyBorder="1" applyAlignment="1">
      <alignment horizontal="center" wrapText="1"/>
    </xf>
    <xf numFmtId="0" fontId="10" fillId="4" borderId="51" xfId="0" applyFont="1" applyFill="1" applyBorder="1" applyAlignment="1">
      <alignment horizontal="center" wrapText="1"/>
    </xf>
    <xf numFmtId="0" fontId="10" fillId="4" borderId="18" xfId="0" applyFont="1" applyFill="1" applyBorder="1" applyAlignment="1">
      <alignment horizontal="center" wrapText="1"/>
    </xf>
    <xf numFmtId="0" fontId="10" fillId="4" borderId="23" xfId="0" applyFont="1" applyFill="1" applyBorder="1" applyAlignment="1">
      <alignment horizontal="center" wrapText="1"/>
    </xf>
    <xf numFmtId="0" fontId="10" fillId="4" borderId="46" xfId="0" applyFont="1" applyFill="1" applyBorder="1" applyAlignment="1">
      <alignment horizontal="center" wrapText="1"/>
    </xf>
    <xf numFmtId="0" fontId="10" fillId="4" borderId="47" xfId="0" applyFont="1" applyFill="1" applyBorder="1" applyAlignment="1">
      <alignment horizontal="center" wrapText="1"/>
    </xf>
    <xf numFmtId="43" fontId="30" fillId="2" borderId="12" xfId="1" applyFont="1" applyFill="1" applyBorder="1"/>
    <xf numFmtId="43" fontId="30" fillId="2" borderId="13" xfId="1" applyFont="1" applyFill="1" applyBorder="1"/>
    <xf numFmtId="17" fontId="10" fillId="0" borderId="0" xfId="0" applyNumberFormat="1" applyFont="1" applyAlignment="1">
      <alignment horizontal="center"/>
    </xf>
    <xf numFmtId="0" fontId="11" fillId="0" borderId="0" xfId="0" applyFont="1" applyAlignment="1">
      <alignment horizontal="center"/>
    </xf>
    <xf numFmtId="0" fontId="10" fillId="4" borderId="12" xfId="0" applyFont="1" applyFill="1" applyBorder="1" applyAlignment="1">
      <alignment horizontal="center" wrapText="1"/>
    </xf>
    <xf numFmtId="0" fontId="10" fillId="4" borderId="28" xfId="0" applyFont="1" applyFill="1" applyBorder="1" applyAlignment="1">
      <alignment horizontal="center" wrapText="1"/>
    </xf>
    <xf numFmtId="0" fontId="10" fillId="4" borderId="13" xfId="0" applyFont="1" applyFill="1" applyBorder="1" applyAlignment="1">
      <alignment horizontal="center" wrapText="1"/>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left" vertical="center"/>
    </xf>
    <xf numFmtId="0" fontId="33" fillId="0" borderId="0" xfId="0" applyFont="1" applyAlignment="1">
      <alignment horizontal="left" vertical="center"/>
    </xf>
    <xf numFmtId="0" fontId="33" fillId="0" borderId="60" xfId="0" applyFont="1" applyBorder="1" applyAlignment="1">
      <alignment vertical="center" wrapText="1"/>
    </xf>
    <xf numFmtId="0" fontId="33" fillId="0" borderId="62" xfId="0" applyFont="1" applyBorder="1" applyAlignment="1">
      <alignment vertical="center" wrapText="1"/>
    </xf>
    <xf numFmtId="0" fontId="33" fillId="0" borderId="65" xfId="0" applyFont="1" applyBorder="1" applyAlignment="1">
      <alignment horizontal="left" vertical="center" wrapText="1"/>
    </xf>
    <xf numFmtId="0" fontId="33" fillId="0" borderId="6" xfId="0" applyFont="1" applyBorder="1" applyAlignment="1">
      <alignment horizontal="left" vertical="center" wrapText="1"/>
    </xf>
    <xf numFmtId="0" fontId="33" fillId="0" borderId="32"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xdr:rowOff>
    </xdr:from>
    <xdr:to>
      <xdr:col>1</xdr:col>
      <xdr:colOff>2192835</xdr:colOff>
      <xdr:row>6</xdr:row>
      <xdr:rowOff>20955</xdr:rowOff>
    </xdr:to>
    <xdr:pic>
      <xdr:nvPicPr>
        <xdr:cNvPr id="2" name="Picture 1" descr="http://www.hrb.ie/fileadmin/_migrated/content_uploads/HRB_logo_blk.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90501"/>
          <a:ext cx="3132000" cy="971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1196340</xdr:colOff>
      <xdr:row>5</xdr:row>
      <xdr:rowOff>19049</xdr:rowOff>
    </xdr:to>
    <xdr:pic>
      <xdr:nvPicPr>
        <xdr:cNvPr id="2" name="Picture 1" descr="http://www.hrb.ie/fileadmin/_migrated/content_uploads/HRB_logo_blk.jpg">
          <a:extLst>
            <a:ext uri="{FF2B5EF4-FFF2-40B4-BE49-F238E27FC236}">
              <a16:creationId xmlns:a16="http://schemas.microsoft.com/office/drawing/2014/main" id="{A4BDA3D4-82EA-4D99-92F7-3C174FD254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0150" cy="935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1</xdr:row>
      <xdr:rowOff>1</xdr:rowOff>
    </xdr:from>
    <xdr:to>
      <xdr:col>11</xdr:col>
      <xdr:colOff>571500</xdr:colOff>
      <xdr:row>35</xdr:row>
      <xdr:rowOff>38100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61925" y="161926"/>
          <a:ext cx="7115175" cy="5543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a:solidFill>
                <a:schemeClr val="dk1"/>
              </a:solidFill>
              <a:effectLst/>
              <a:latin typeface="+mn-lt"/>
              <a:ea typeface="+mn-ea"/>
              <a:cs typeface="+mn-cs"/>
            </a:rPr>
            <a:t>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Transfer of funds between Direct Cost categories must in no way impact on the Budget for the Grant Funded Activity.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3.2          No transfer of funds is allowed between the Indirect and Direct Cost categories of the Grant.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3.3          No transfer of funds is allowed into or from the following budget headings without the advance written approval of the HRB.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(a) Salary or salary related costs (e.g. employers PRSI, pension contribution)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(b) Post-graduate registration fees (EU Member level Fees only)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 </a:t>
          </a:r>
          <a:endParaRPr lang="en-GB" sz="1200">
            <a:solidFill>
              <a:schemeClr val="dk1"/>
            </a:solidFill>
            <a:effectLst/>
            <a:latin typeface="+mn-lt"/>
            <a:ea typeface="+mn-ea"/>
            <a:cs typeface="+mn-cs"/>
          </a:endParaRPr>
        </a:p>
        <a:p>
          <a:pPr lvl="1"/>
          <a:r>
            <a:rPr lang="en-IE" sz="1100">
              <a:solidFill>
                <a:schemeClr val="dk1"/>
              </a:solidFill>
              <a:effectLst/>
              <a:latin typeface="+mn-lt"/>
              <a:ea typeface="+mn-ea"/>
              <a:cs typeface="+mn-cs"/>
            </a:rPr>
            <a:t>Minor changes to all other direct cost budget categories are permitted without approval of HRB where an individual budget category is not altered by more than 10% of the smallest budget line to which a change is being applied. E.g. where a Host Institution proposes to reallocate between a consumables budget of €10k and a travel budget of €2k the maximum change to either category is 10% of the smallest budget line, in this instance 10% of €2k or €200.</a:t>
          </a:r>
          <a:endParaRPr lang="en-GB" sz="1100">
            <a:solidFill>
              <a:schemeClr val="dk1"/>
            </a:solidFill>
            <a:effectLst/>
            <a:latin typeface="+mn-lt"/>
            <a:ea typeface="+mn-ea"/>
            <a:cs typeface="+mn-cs"/>
          </a:endParaRPr>
        </a:p>
        <a:p>
          <a:r>
            <a:rPr lang="en-IE" sz="1100">
              <a:solidFill>
                <a:schemeClr val="dk1"/>
              </a:solidFill>
              <a:effectLst/>
              <a:latin typeface="+mn-lt"/>
              <a:ea typeface="+mn-ea"/>
              <a:cs typeface="+mn-cs"/>
            </a:rPr>
            <a:t>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3.5          For reallocation of funds between non-salary direct cost categories of greater than 10% per annum </a:t>
          </a:r>
          <a:r>
            <a:rPr lang="en-IE" sz="1100" b="1">
              <a:solidFill>
                <a:schemeClr val="dk1"/>
              </a:solidFill>
              <a:effectLst/>
              <a:latin typeface="+mn-lt"/>
              <a:ea typeface="+mn-ea"/>
              <a:cs typeface="+mn-cs"/>
            </a:rPr>
            <a:t>or </a:t>
          </a:r>
          <a:r>
            <a:rPr lang="en-IE" sz="1100">
              <a:solidFill>
                <a:schemeClr val="dk1"/>
              </a:solidFill>
              <a:effectLst/>
              <a:latin typeface="+mn-lt"/>
              <a:ea typeface="+mn-ea"/>
              <a:cs typeface="+mn-cs"/>
            </a:rPr>
            <a:t>where funds are being transferred to or from salary and post-graduate registration fee categories, the Host Institution must furnish a budget reallocation form requesting approval for the budget reallocation.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3.6          Where a budget reallocation form is being completed it must address the following: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(a) the nature of the proposed budget reallocation(s)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(b) justification for the proposed budget reallocation(s)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(c) seek to assure the HRB that there will be no significant changes to the agreed work programme(s) or staffing arrangements.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3.7          Where a change is approved, the HRB will issue written confirmation to the Host Institution.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 </a:t>
          </a:r>
          <a:endParaRPr lang="en-GB" sz="1200">
            <a:solidFill>
              <a:schemeClr val="dk1"/>
            </a:solidFill>
            <a:effectLst/>
            <a:latin typeface="+mn-lt"/>
            <a:ea typeface="+mn-ea"/>
            <a:cs typeface="+mn-cs"/>
          </a:endParaRPr>
        </a:p>
        <a:p>
          <a:r>
            <a:rPr lang="en-IE" sz="1100">
              <a:solidFill>
                <a:schemeClr val="dk1"/>
              </a:solidFill>
              <a:effectLst/>
              <a:latin typeface="+mn-lt"/>
              <a:ea typeface="+mn-ea"/>
              <a:cs typeface="+mn-cs"/>
            </a:rPr>
            <a:t>3.8          If a change is refused, the HRB may consider withdrawing its support or terminating the Grant. </a:t>
          </a:r>
          <a:endParaRPr lang="en-GB" sz="12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mailto:awinters@hrb.i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8"/>
  <sheetViews>
    <sheetView topLeftCell="A31" zoomScaleNormal="100" workbookViewId="0">
      <selection activeCell="B44" sqref="B44"/>
    </sheetView>
  </sheetViews>
  <sheetFormatPr defaultRowHeight="14.5" x14ac:dyDescent="0.35"/>
  <cols>
    <col min="1" max="1" width="17.08984375" style="1" customWidth="1"/>
    <col min="2" max="2" width="68.453125" style="2" customWidth="1"/>
  </cols>
  <sheetData>
    <row r="1" spans="1:2" x14ac:dyDescent="0.35">
      <c r="A1"/>
    </row>
    <row r="8" spans="1:2" ht="6.75" customHeight="1" x14ac:dyDescent="0.35"/>
    <row r="9" spans="1:2" ht="21" x14ac:dyDescent="0.5">
      <c r="A9" s="186" t="s">
        <v>109</v>
      </c>
      <c r="B9" s="186"/>
    </row>
    <row r="10" spans="1:2" ht="9" customHeight="1" x14ac:dyDescent="0.25">
      <c r="A10" s="38"/>
      <c r="B10" s="39"/>
    </row>
    <row r="11" spans="1:2" x14ac:dyDescent="0.25">
      <c r="A11" s="40" t="s">
        <v>59</v>
      </c>
      <c r="B11" s="39"/>
    </row>
    <row r="12" spans="1:2" x14ac:dyDescent="0.25">
      <c r="A12" s="41" t="s">
        <v>105</v>
      </c>
      <c r="B12" s="39"/>
    </row>
    <row r="13" spans="1:2" ht="6.75" customHeight="1" thickBot="1" x14ac:dyDescent="0.3">
      <c r="A13" s="41"/>
      <c r="B13" s="39"/>
    </row>
    <row r="14" spans="1:2" ht="15" thickBot="1" x14ac:dyDescent="0.3">
      <c r="A14" s="184" t="s">
        <v>100</v>
      </c>
      <c r="B14" s="185"/>
    </row>
    <row r="15" spans="1:2" x14ac:dyDescent="0.25">
      <c r="A15" s="43" t="s">
        <v>25</v>
      </c>
      <c r="B15" s="44" t="s">
        <v>76</v>
      </c>
    </row>
    <row r="16" spans="1:2" ht="7.5" customHeight="1" x14ac:dyDescent="0.25">
      <c r="A16" s="42"/>
      <c r="B16" s="39"/>
    </row>
    <row r="17" spans="1:2" ht="29" x14ac:dyDescent="0.25">
      <c r="A17" s="45" t="s">
        <v>43</v>
      </c>
      <c r="B17" s="44" t="s">
        <v>78</v>
      </c>
    </row>
    <row r="18" spans="1:2" ht="7.5" customHeight="1" x14ac:dyDescent="0.25">
      <c r="A18" s="42"/>
      <c r="B18" s="39"/>
    </row>
    <row r="19" spans="1:2" ht="29" x14ac:dyDescent="0.25">
      <c r="A19" s="46" t="s">
        <v>44</v>
      </c>
      <c r="B19" s="47" t="s">
        <v>77</v>
      </c>
    </row>
    <row r="20" spans="1:2" ht="6.75" customHeight="1" x14ac:dyDescent="0.25">
      <c r="A20" s="46"/>
      <c r="B20" s="47"/>
    </row>
    <row r="21" spans="1:2" ht="29" x14ac:dyDescent="0.25">
      <c r="A21" s="45" t="s">
        <v>79</v>
      </c>
      <c r="B21" s="44" t="s">
        <v>80</v>
      </c>
    </row>
    <row r="22" spans="1:2" ht="8.25" customHeight="1" x14ac:dyDescent="0.25">
      <c r="A22" s="48"/>
      <c r="B22" s="44"/>
    </row>
    <row r="23" spans="1:2" ht="43.5" x14ac:dyDescent="0.25">
      <c r="A23" s="43" t="s">
        <v>20</v>
      </c>
      <c r="B23" s="44" t="s">
        <v>94</v>
      </c>
    </row>
    <row r="24" spans="1:2" ht="6" customHeight="1" x14ac:dyDescent="0.25">
      <c r="A24" s="49"/>
      <c r="B24" s="39"/>
    </row>
    <row r="25" spans="1:2" ht="58" x14ac:dyDescent="0.25">
      <c r="A25" s="43" t="s">
        <v>21</v>
      </c>
      <c r="B25" s="47" t="s">
        <v>101</v>
      </c>
    </row>
    <row r="26" spans="1:2" ht="7.5" customHeight="1" x14ac:dyDescent="0.25">
      <c r="A26" s="50"/>
      <c r="B26" s="44"/>
    </row>
    <row r="27" spans="1:2" ht="29" x14ac:dyDescent="0.25">
      <c r="A27" s="43" t="s">
        <v>22</v>
      </c>
      <c r="B27" s="47" t="s">
        <v>81</v>
      </c>
    </row>
    <row r="28" spans="1:2" ht="6.75" customHeight="1" x14ac:dyDescent="0.25">
      <c r="A28" s="50"/>
      <c r="B28" s="44"/>
    </row>
    <row r="29" spans="1:2" x14ac:dyDescent="0.25">
      <c r="A29" s="43" t="s">
        <v>45</v>
      </c>
      <c r="B29" s="47" t="s">
        <v>82</v>
      </c>
    </row>
    <row r="30" spans="1:2" ht="7.5" customHeight="1" thickBot="1" x14ac:dyDescent="0.3">
      <c r="A30" s="50"/>
      <c r="B30" s="44"/>
    </row>
    <row r="31" spans="1:2" ht="15" thickBot="1" x14ac:dyDescent="0.3">
      <c r="A31" s="184" t="s">
        <v>66</v>
      </c>
      <c r="B31" s="185"/>
    </row>
    <row r="32" spans="1:2" ht="7.5" customHeight="1" x14ac:dyDescent="0.25">
      <c r="A32" s="50"/>
      <c r="B32" s="44"/>
    </row>
    <row r="33" spans="1:2" ht="29" x14ac:dyDescent="0.25">
      <c r="A33" s="50" t="s">
        <v>72</v>
      </c>
      <c r="B33" s="44" t="s">
        <v>95</v>
      </c>
    </row>
    <row r="34" spans="1:2" ht="7.5" customHeight="1" thickBot="1" x14ac:dyDescent="0.3">
      <c r="A34" s="50"/>
      <c r="B34" s="44"/>
    </row>
    <row r="35" spans="1:2" ht="15" thickBot="1" x14ac:dyDescent="0.3">
      <c r="A35" s="184" t="s">
        <v>55</v>
      </c>
      <c r="B35" s="185"/>
    </row>
    <row r="36" spans="1:2" ht="7.5" customHeight="1" x14ac:dyDescent="0.25">
      <c r="A36"/>
      <c r="B36"/>
    </row>
    <row r="37" spans="1:2" ht="29" x14ac:dyDescent="0.25">
      <c r="A37" s="50" t="s">
        <v>73</v>
      </c>
      <c r="B37" s="44" t="s">
        <v>74</v>
      </c>
    </row>
    <row r="38" spans="1:2" ht="15" thickBot="1" x14ac:dyDescent="0.3">
      <c r="A38" s="50"/>
      <c r="B38" s="44"/>
    </row>
    <row r="39" spans="1:2" ht="15" thickBot="1" x14ac:dyDescent="0.3">
      <c r="A39" s="184" t="s">
        <v>37</v>
      </c>
      <c r="B39" s="185"/>
    </row>
    <row r="40" spans="1:2" ht="6.75" customHeight="1" x14ac:dyDescent="0.25">
      <c r="A40" s="50"/>
      <c r="B40" s="39"/>
    </row>
    <row r="41" spans="1:2" ht="29" x14ac:dyDescent="0.25">
      <c r="A41" s="50" t="s">
        <v>64</v>
      </c>
      <c r="B41" s="44" t="s">
        <v>83</v>
      </c>
    </row>
    <row r="42" spans="1:2" ht="15" thickBot="1" x14ac:dyDescent="0.3">
      <c r="A42" s="50"/>
      <c r="B42" s="44"/>
    </row>
    <row r="43" spans="1:2" ht="15" thickBot="1" x14ac:dyDescent="0.3">
      <c r="A43" s="184" t="s">
        <v>136</v>
      </c>
      <c r="B43" s="185"/>
    </row>
    <row r="44" spans="1:2" ht="29" x14ac:dyDescent="0.25">
      <c r="A44" s="50" t="s">
        <v>64</v>
      </c>
      <c r="B44" s="44" t="s">
        <v>137</v>
      </c>
    </row>
    <row r="45" spans="1:2" x14ac:dyDescent="0.25">
      <c r="A45" s="50"/>
      <c r="B45" s="44"/>
    </row>
    <row r="46" spans="1:2" x14ac:dyDescent="0.25">
      <c r="A46" s="153"/>
      <c r="B46" s="154"/>
    </row>
    <row r="47" spans="1:2" ht="43.5" x14ac:dyDescent="0.25">
      <c r="A47" s="50" t="s">
        <v>60</v>
      </c>
      <c r="B47" s="44" t="s">
        <v>65</v>
      </c>
    </row>
    <row r="48" spans="1:2" x14ac:dyDescent="0.25">
      <c r="A48" s="51"/>
      <c r="B48" s="39"/>
    </row>
    <row r="49" spans="1:2" ht="29" x14ac:dyDescent="0.25">
      <c r="A49" s="52" t="s">
        <v>41</v>
      </c>
      <c r="B49" s="53" t="s">
        <v>75</v>
      </c>
    </row>
    <row r="50" spans="1:2" x14ac:dyDescent="0.25">
      <c r="A50" s="41"/>
      <c r="B50" s="39"/>
    </row>
    <row r="51" spans="1:2" ht="49.75" customHeight="1" x14ac:dyDescent="0.25">
      <c r="A51" s="45" t="s">
        <v>49</v>
      </c>
      <c r="B51" s="47" t="s">
        <v>102</v>
      </c>
    </row>
    <row r="52" spans="1:2" x14ac:dyDescent="0.25">
      <c r="A52" s="41"/>
      <c r="B52" s="39"/>
    </row>
    <row r="53" spans="1:2" ht="43.5" x14ac:dyDescent="0.25">
      <c r="A53" s="43" t="s">
        <v>103</v>
      </c>
      <c r="B53" s="44" t="s">
        <v>104</v>
      </c>
    </row>
    <row r="54" spans="1:2" x14ac:dyDescent="0.25">
      <c r="A54" s="41"/>
      <c r="B54" s="39"/>
    </row>
    <row r="55" spans="1:2" x14ac:dyDescent="0.25">
      <c r="A55" s="41" t="s">
        <v>57</v>
      </c>
      <c r="B55" s="39"/>
    </row>
    <row r="56" spans="1:2" x14ac:dyDescent="0.25">
      <c r="A56" s="41" t="s">
        <v>107</v>
      </c>
      <c r="B56" s="39"/>
    </row>
    <row r="57" spans="1:2" x14ac:dyDescent="0.25">
      <c r="A57" s="43" t="s">
        <v>42</v>
      </c>
      <c r="B57" s="55" t="s">
        <v>106</v>
      </c>
    </row>
    <row r="58" spans="1:2" x14ac:dyDescent="0.25">
      <c r="A58" s="43" t="s">
        <v>52</v>
      </c>
      <c r="B58" s="54" t="s">
        <v>108</v>
      </c>
    </row>
  </sheetData>
  <customSheetViews>
    <customSheetView guid="{60DEF19C-A4E5-455B-AFF2-60F313909BAE}">
      <selection activeCell="A2" sqref="A2"/>
      <rowBreaks count="2" manualBreakCount="2">
        <brk id="26" max="16383" man="1"/>
        <brk id="51" max="16383" man="1"/>
      </rowBreaks>
      <pageMargins left="0.7" right="0.7" top="0.75" bottom="0.75" header="0.3" footer="0.3"/>
      <pageSetup paperSize="9" scale="97" orientation="portrait" r:id="rId1"/>
    </customSheetView>
    <customSheetView guid="{DBA5E71E-F453-48EF-814A-AB96F85E2DD9}" topLeftCell="A52">
      <selection activeCell="B27" sqref="B27"/>
      <rowBreaks count="2" manualBreakCount="2">
        <brk id="26" max="16383" man="1"/>
        <brk id="51" max="16383" man="1"/>
      </rowBreaks>
      <pageMargins left="0.7" right="0.7" top="0.75" bottom="0.75" header="0.3" footer="0.3"/>
      <pageSetup paperSize="9" scale="97" orientation="portrait" r:id="rId2"/>
    </customSheetView>
    <customSheetView guid="{633825E5-F06C-4AAB-B328-D9EDF0563D8E}" topLeftCell="A10">
      <selection activeCell="D18" sqref="D18"/>
      <rowBreaks count="2" manualBreakCount="2">
        <brk id="26" max="16383" man="1"/>
        <brk id="51" max="16383" man="1"/>
      </rowBreaks>
      <pageMargins left="0.7" right="0.7" top="0.75" bottom="0.75" header="0.3" footer="0.3"/>
      <pageSetup paperSize="9" scale="97" orientation="portrait" r:id="rId3"/>
    </customSheetView>
  </customSheetViews>
  <mergeCells count="6">
    <mergeCell ref="A43:B43"/>
    <mergeCell ref="A9:B9"/>
    <mergeCell ref="A14:B14"/>
    <mergeCell ref="A31:B31"/>
    <mergeCell ref="A35:B35"/>
    <mergeCell ref="A39:B39"/>
  </mergeCells>
  <hyperlinks>
    <hyperlink ref="B57" r:id="rId4" xr:uid="{00000000-0004-0000-0000-000000000000}"/>
  </hyperlinks>
  <pageMargins left="0.7" right="0.7" top="0.75" bottom="0.75" header="0.3" footer="0.3"/>
  <pageSetup paperSize="256"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tabSelected="1" zoomScale="75" zoomScaleNormal="75" workbookViewId="0">
      <selection activeCell="B13" sqref="B13"/>
    </sheetView>
  </sheetViews>
  <sheetFormatPr defaultColWidth="9.08984375" defaultRowHeight="13" x14ac:dyDescent="0.3"/>
  <cols>
    <col min="1" max="1" width="27.453125" style="4" customWidth="1"/>
    <col min="2" max="2" width="29.54296875" style="4" customWidth="1"/>
    <col min="3" max="3" width="21.08984375" style="4" customWidth="1"/>
    <col min="4" max="4" width="29" style="4" customWidth="1"/>
    <col min="5" max="5" width="10" style="4" customWidth="1"/>
    <col min="6" max="6" width="74.90625" style="4" customWidth="1"/>
    <col min="7" max="16384" width="9.08984375" style="4"/>
  </cols>
  <sheetData>
    <row r="1" spans="1:7" s="2" customFormat="1" ht="16" thickBot="1" x14ac:dyDescent="0.4">
      <c r="A1" s="3" t="s">
        <v>110</v>
      </c>
      <c r="C1" s="104" t="s">
        <v>88</v>
      </c>
      <c r="D1" s="130"/>
    </row>
    <row r="2" spans="1:7" s="2" customFormat="1" ht="14.5" x14ac:dyDescent="0.35">
      <c r="A2" s="103"/>
    </row>
    <row r="3" spans="1:7" ht="13.5" thickBot="1" x14ac:dyDescent="0.35"/>
    <row r="4" spans="1:7" ht="20.25" customHeight="1" thickBot="1" x14ac:dyDescent="0.35">
      <c r="A4" s="187" t="s">
        <v>111</v>
      </c>
      <c r="B4" s="188"/>
      <c r="C4" s="188"/>
      <c r="D4" s="189"/>
    </row>
    <row r="5" spans="1:7" ht="21.75" customHeight="1" thickBot="1" x14ac:dyDescent="0.35">
      <c r="A5" s="58" t="s">
        <v>25</v>
      </c>
      <c r="B5" s="59"/>
      <c r="C5" s="58" t="s">
        <v>26</v>
      </c>
      <c r="D5" s="59"/>
    </row>
    <row r="6" spans="1:7" ht="13.5" thickBot="1" x14ac:dyDescent="0.35">
      <c r="A6" s="58" t="s">
        <v>27</v>
      </c>
      <c r="B6" s="59"/>
      <c r="C6" s="58" t="s">
        <v>24</v>
      </c>
      <c r="D6" s="59"/>
    </row>
    <row r="7" spans="1:7" s="22" customFormat="1" ht="17.25" customHeight="1" thickBot="1" x14ac:dyDescent="0.35">
      <c r="A7" s="80"/>
      <c r="B7" s="81" t="s">
        <v>6</v>
      </c>
      <c r="C7" s="81" t="s">
        <v>0</v>
      </c>
      <c r="D7" s="82" t="s">
        <v>1</v>
      </c>
      <c r="E7" s="191" t="s">
        <v>62</v>
      </c>
      <c r="F7" s="192"/>
    </row>
    <row r="8" spans="1:7" ht="12.75" customHeight="1" x14ac:dyDescent="0.3">
      <c r="A8" s="70"/>
      <c r="B8" s="86" t="s">
        <v>92</v>
      </c>
      <c r="C8" s="86" t="s">
        <v>93</v>
      </c>
      <c r="D8" s="83" t="s">
        <v>69</v>
      </c>
      <c r="E8" s="193"/>
      <c r="F8" s="194"/>
    </row>
    <row r="9" spans="1:7" s="11" customFormat="1" ht="12" customHeight="1" x14ac:dyDescent="0.3">
      <c r="A9" s="90"/>
      <c r="B9" s="87"/>
      <c r="C9" s="87"/>
      <c r="D9" s="84" t="s">
        <v>38</v>
      </c>
      <c r="E9" s="193"/>
      <c r="F9" s="194"/>
    </row>
    <row r="10" spans="1:7" s="11" customFormat="1" ht="15" customHeight="1" thickBot="1" x14ac:dyDescent="0.35">
      <c r="A10" s="91"/>
      <c r="B10" s="89"/>
      <c r="C10" s="88"/>
      <c r="D10" s="85"/>
      <c r="E10" s="193"/>
      <c r="F10" s="194"/>
    </row>
    <row r="11" spans="1:7" s="12" customFormat="1" ht="15" customHeight="1" thickBot="1" x14ac:dyDescent="0.35">
      <c r="A11" s="76" t="s">
        <v>39</v>
      </c>
      <c r="B11" s="77" t="s">
        <v>4</v>
      </c>
      <c r="C11" s="78" t="s">
        <v>4</v>
      </c>
      <c r="D11" s="79" t="s">
        <v>4</v>
      </c>
      <c r="E11" s="195"/>
      <c r="F11" s="196"/>
    </row>
    <row r="12" spans="1:7" ht="48.75" customHeight="1" x14ac:dyDescent="0.35">
      <c r="A12" s="64" t="s">
        <v>28</v>
      </c>
      <c r="B12" s="71">
        <f>'3 - Staff Analysis'!I11</f>
        <v>0</v>
      </c>
      <c r="C12" s="72"/>
      <c r="D12" s="73">
        <f>C12-B12</f>
        <v>0</v>
      </c>
      <c r="E12" s="95" t="e">
        <f>D12/C12</f>
        <v>#DIV/0!</v>
      </c>
      <c r="F12" s="66"/>
      <c r="G12" s="96"/>
    </row>
    <row r="13" spans="1:7" ht="48.75" customHeight="1" x14ac:dyDescent="0.35">
      <c r="A13" s="65" t="s">
        <v>30</v>
      </c>
      <c r="B13" s="14">
        <f>'3 - Staff Analysis'!J11</f>
        <v>0</v>
      </c>
      <c r="C13" s="13"/>
      <c r="D13" s="74">
        <f>C13-B13</f>
        <v>0</v>
      </c>
      <c r="E13" s="97" t="e">
        <f>D13/C13</f>
        <v>#DIV/0!</v>
      </c>
      <c r="F13" s="67"/>
    </row>
    <row r="14" spans="1:7" ht="48.75" customHeight="1" x14ac:dyDescent="0.35">
      <c r="A14" s="65" t="s">
        <v>32</v>
      </c>
      <c r="B14" s="14">
        <f>'3 - Staff Analysis'!K11</f>
        <v>0</v>
      </c>
      <c r="C14" s="13"/>
      <c r="D14" s="74">
        <f t="shared" ref="D14:D19" si="0">C14-B14</f>
        <v>0</v>
      </c>
      <c r="E14" s="97" t="e">
        <f>D14/C14</f>
        <v>#DIV/0!</v>
      </c>
      <c r="F14" s="67"/>
    </row>
    <row r="15" spans="1:7" ht="48.75" customHeight="1" x14ac:dyDescent="0.35">
      <c r="A15" s="65" t="s">
        <v>31</v>
      </c>
      <c r="B15" s="14">
        <f>'3 - Staff Analysis'!H22</f>
        <v>0</v>
      </c>
      <c r="C15" s="13"/>
      <c r="D15" s="74">
        <f t="shared" si="0"/>
        <v>0</v>
      </c>
      <c r="E15" s="97" t="e">
        <f t="shared" ref="E15:E19" si="1">D15/C15</f>
        <v>#DIV/0!</v>
      </c>
      <c r="F15" s="67"/>
    </row>
    <row r="16" spans="1:7" ht="48.75" customHeight="1" x14ac:dyDescent="0.35">
      <c r="A16" s="65" t="s">
        <v>29</v>
      </c>
      <c r="B16" s="14">
        <f>'3 - Staff Analysis'!I22+'3 - Staff Analysis'!L11</f>
        <v>0</v>
      </c>
      <c r="C16" s="13"/>
      <c r="D16" s="74">
        <f t="shared" si="0"/>
        <v>0</v>
      </c>
      <c r="E16" s="97" t="e">
        <f t="shared" si="1"/>
        <v>#DIV/0!</v>
      </c>
      <c r="F16" s="67"/>
    </row>
    <row r="17" spans="1:9" ht="48.75" customHeight="1" x14ac:dyDescent="0.35">
      <c r="A17" s="65" t="s">
        <v>7</v>
      </c>
      <c r="B17" s="14">
        <f>'4 - Equipment'!A10</f>
        <v>0</v>
      </c>
      <c r="C17" s="13"/>
      <c r="D17" s="74">
        <f t="shared" si="0"/>
        <v>0</v>
      </c>
      <c r="E17" s="97" t="e">
        <f t="shared" si="1"/>
        <v>#DIV/0!</v>
      </c>
      <c r="F17" s="68"/>
    </row>
    <row r="18" spans="1:9" ht="48.75" customHeight="1" x14ac:dyDescent="0.35">
      <c r="A18" s="65" t="s">
        <v>36</v>
      </c>
      <c r="B18" s="14"/>
      <c r="C18" s="13"/>
      <c r="D18" s="74">
        <f t="shared" si="0"/>
        <v>0</v>
      </c>
      <c r="E18" s="97" t="e">
        <f t="shared" si="1"/>
        <v>#DIV/0!</v>
      </c>
      <c r="F18" s="68"/>
    </row>
    <row r="19" spans="1:9" ht="48.75" customHeight="1" x14ac:dyDescent="0.35">
      <c r="A19" s="65" t="s">
        <v>50</v>
      </c>
      <c r="B19" s="14"/>
      <c r="C19" s="13"/>
      <c r="D19" s="74">
        <f t="shared" si="0"/>
        <v>0</v>
      </c>
      <c r="E19" s="97" t="e">
        <f t="shared" si="1"/>
        <v>#DIV/0!</v>
      </c>
      <c r="F19" s="68"/>
    </row>
    <row r="20" spans="1:9" ht="48.75" customHeight="1" thickBot="1" x14ac:dyDescent="0.4">
      <c r="A20" s="65" t="s">
        <v>51</v>
      </c>
      <c r="B20" s="15"/>
      <c r="C20" s="16"/>
      <c r="D20" s="75">
        <f>C20-B20</f>
        <v>0</v>
      </c>
      <c r="E20" s="98" t="e">
        <f>D20/C20</f>
        <v>#DIV/0!</v>
      </c>
      <c r="F20" s="69"/>
    </row>
    <row r="21" spans="1:9" ht="13.5" thickBot="1" x14ac:dyDescent="0.35">
      <c r="A21" s="65" t="s">
        <v>5</v>
      </c>
      <c r="B21" s="17">
        <f>SUM(B12:B20)</f>
        <v>0</v>
      </c>
      <c r="C21" s="18">
        <f>SUM(C12:C20)</f>
        <v>0</v>
      </c>
      <c r="D21" s="74">
        <f>SUM(D12:D20)</f>
        <v>0</v>
      </c>
    </row>
    <row r="22" spans="1:9" ht="13.5" thickBot="1" x14ac:dyDescent="0.35">
      <c r="A22" s="65" t="s">
        <v>58</v>
      </c>
      <c r="B22" s="15"/>
      <c r="C22" s="19"/>
      <c r="D22" s="74">
        <f>C22-B22</f>
        <v>0</v>
      </c>
      <c r="E22" s="12"/>
      <c r="F22" s="149" t="s">
        <v>98</v>
      </c>
    </row>
    <row r="23" spans="1:9" s="12" customFormat="1" ht="13.5" thickBot="1" x14ac:dyDescent="0.35">
      <c r="A23" s="93" t="s">
        <v>3</v>
      </c>
      <c r="B23" s="94">
        <f>B21+B22</f>
        <v>0</v>
      </c>
      <c r="C23" s="94">
        <f>C21+C22</f>
        <v>0</v>
      </c>
      <c r="D23" s="92">
        <f>D21+D22</f>
        <v>0</v>
      </c>
      <c r="E23" s="4"/>
      <c r="F23" s="150">
        <f>'2 - Award Income'!G20-'1- Final Financial Report (HRB)'!B23</f>
        <v>0</v>
      </c>
    </row>
    <row r="24" spans="1:9" ht="13.5" thickTop="1" x14ac:dyDescent="0.3">
      <c r="F24" s="12"/>
    </row>
    <row r="25" spans="1:9" x14ac:dyDescent="0.3">
      <c r="A25" s="190" t="s">
        <v>40</v>
      </c>
      <c r="B25" s="190"/>
      <c r="C25" s="190"/>
      <c r="D25" s="190"/>
      <c r="F25" s="12"/>
    </row>
    <row r="26" spans="1:9" ht="17.25" customHeight="1" x14ac:dyDescent="0.3">
      <c r="F26" s="12"/>
    </row>
    <row r="27" spans="1:9" ht="17.25" customHeight="1" x14ac:dyDescent="0.3">
      <c r="A27" s="62" t="s">
        <v>17</v>
      </c>
      <c r="D27" s="62" t="s">
        <v>18</v>
      </c>
      <c r="F27" s="62" t="s">
        <v>17</v>
      </c>
      <c r="G27" s="22"/>
      <c r="H27" s="22"/>
      <c r="I27" s="62" t="s">
        <v>18</v>
      </c>
    </row>
    <row r="28" spans="1:9" ht="26.25" customHeight="1" x14ac:dyDescent="0.3">
      <c r="A28" s="20"/>
      <c r="B28" s="20"/>
      <c r="D28" s="63"/>
      <c r="F28" s="20"/>
      <c r="G28" s="23"/>
      <c r="I28" s="63"/>
    </row>
    <row r="29" spans="1:9" ht="17.25" customHeight="1" x14ac:dyDescent="0.3">
      <c r="A29" s="61" t="s">
        <v>56</v>
      </c>
      <c r="B29" s="37"/>
      <c r="D29" s="62"/>
      <c r="E29" s="12"/>
      <c r="F29" s="60" t="s">
        <v>23</v>
      </c>
      <c r="G29" s="57"/>
      <c r="I29" s="37"/>
    </row>
    <row r="30" spans="1:9" ht="17.25" customHeight="1" x14ac:dyDescent="0.3">
      <c r="A30" s="21"/>
      <c r="B30" s="22"/>
      <c r="C30" s="22"/>
      <c r="D30" s="62"/>
      <c r="E30" s="12"/>
      <c r="F30" s="12"/>
    </row>
    <row r="31" spans="1:9" ht="17.25" customHeight="1" x14ac:dyDescent="0.3">
      <c r="E31" s="12"/>
      <c r="F31" s="12"/>
    </row>
    <row r="32" spans="1:9" x14ac:dyDescent="0.3">
      <c r="A32" s="131"/>
      <c r="B32" s="132"/>
      <c r="C32" s="133"/>
      <c r="D32" s="132"/>
      <c r="E32" s="132"/>
      <c r="F32" s="132"/>
      <c r="G32" s="134"/>
    </row>
    <row r="33" spans="1:7" x14ac:dyDescent="0.3">
      <c r="A33" s="135" t="s">
        <v>17</v>
      </c>
      <c r="B33" s="136"/>
      <c r="C33" s="136"/>
      <c r="D33" s="137"/>
      <c r="E33" s="138" t="s">
        <v>18</v>
      </c>
      <c r="F33" s="136"/>
      <c r="G33" s="139"/>
    </row>
    <row r="34" spans="1:7" x14ac:dyDescent="0.3">
      <c r="A34" s="140"/>
      <c r="B34" s="197" t="s">
        <v>96</v>
      </c>
      <c r="C34" s="197"/>
      <c r="D34" s="198"/>
      <c r="E34" s="141"/>
      <c r="F34" s="142"/>
      <c r="G34" s="143"/>
    </row>
    <row r="35" spans="1:7" x14ac:dyDescent="0.3">
      <c r="A35" s="144"/>
      <c r="B35" s="137"/>
      <c r="C35" s="145"/>
      <c r="D35" s="137"/>
      <c r="E35" s="137"/>
      <c r="F35" s="137"/>
      <c r="G35" s="146"/>
    </row>
    <row r="36" spans="1:7" x14ac:dyDescent="0.3">
      <c r="A36" s="147" t="s">
        <v>97</v>
      </c>
      <c r="B36" s="136"/>
      <c r="C36" s="148"/>
      <c r="D36" s="136"/>
      <c r="E36" s="136"/>
      <c r="F36" s="136"/>
      <c r="G36" s="139"/>
    </row>
    <row r="37" spans="1:7" ht="17.25" customHeight="1" x14ac:dyDescent="0.3">
      <c r="F37" s="12"/>
    </row>
    <row r="38" spans="1:7" ht="15" customHeight="1" x14ac:dyDescent="0.3">
      <c r="F38" s="12"/>
    </row>
  </sheetData>
  <customSheetViews>
    <customSheetView guid="{60DEF19C-A4E5-455B-AFF2-60F313909BAE}" fitToPage="1" topLeftCell="A7">
      <selection activeCell="N35" sqref="N35"/>
      <pageMargins left="0.19685039370078741" right="0.19685039370078741" top="0.59055118110236227" bottom="0.59055118110236227" header="0" footer="0.19"/>
      <printOptions horizontalCentered="1"/>
      <pageSetup paperSize="9" scale="97" orientation="portrait" r:id="rId1"/>
      <headerFooter alignWithMargins="0">
        <oddFooter>&amp;L&amp;"-,Regular"&amp;9&amp;D&amp;C&amp;"-,Regular"&amp;9&amp;F</oddFooter>
      </headerFooter>
    </customSheetView>
    <customSheetView guid="{DBA5E71E-F453-48EF-814A-AB96F85E2DD9}" fitToPage="1" topLeftCell="A31">
      <selection activeCell="J15" sqref="J15"/>
      <pageMargins left="0.19685039370078741" right="0.19685039370078741" top="0.59055118110236227" bottom="0.59055118110236227" header="0" footer="0.19"/>
      <printOptions horizontalCentered="1"/>
      <pageSetup paperSize="9" scale="96" orientation="portrait" r:id="rId2"/>
      <headerFooter alignWithMargins="0">
        <oddFooter>&amp;L&amp;"-,Regular"&amp;9&amp;D&amp;C&amp;"-,Regular"&amp;9&amp;F</oddFooter>
      </headerFooter>
    </customSheetView>
    <customSheetView guid="{633825E5-F06C-4AAB-B328-D9EDF0563D8E}" fitToPage="1">
      <selection activeCell="I15" sqref="I15"/>
      <pageMargins left="0.19685039370078741" right="0.19685039370078741" top="0.59055118110236227" bottom="0.59055118110236227" header="0" footer="0.19"/>
      <printOptions horizontalCentered="1"/>
      <pageSetup paperSize="9" scale="96" orientation="portrait" r:id="rId3"/>
      <headerFooter alignWithMargins="0">
        <oddFooter>&amp;L&amp;"-,Regular"&amp;9&amp;D&amp;C&amp;"-,Regular"&amp;9&amp;F</oddFooter>
      </headerFooter>
    </customSheetView>
  </customSheetViews>
  <mergeCells count="4">
    <mergeCell ref="A4:D4"/>
    <mergeCell ref="A25:D25"/>
    <mergeCell ref="E7:F11"/>
    <mergeCell ref="B34:D34"/>
  </mergeCells>
  <phoneticPr fontId="0" type="noConversion"/>
  <printOptions horizontalCentered="1"/>
  <pageMargins left="0.23622047244094491" right="0.23622047244094491" top="0.74803149606299213" bottom="0.74803149606299213" header="0.31496062992125984" footer="0.31496062992125984"/>
  <pageSetup paperSize="256" scale="60" orientation="landscape" r:id="rId4"/>
  <headerFooter alignWithMargins="0">
    <oddFooter>&amp;L&amp;"-,Regular"&amp;9&amp;D&amp;C&amp;"-,Regular"&amp;9&amp;F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
  <sheetViews>
    <sheetView zoomScaleNormal="100" workbookViewId="0">
      <selection activeCell="H14" sqref="H14"/>
    </sheetView>
  </sheetViews>
  <sheetFormatPr defaultColWidth="9.08984375" defaultRowHeight="13" x14ac:dyDescent="0.3"/>
  <cols>
    <col min="1" max="1" width="22.453125" style="4" customWidth="1"/>
    <col min="2" max="2" width="10.08984375" style="4" bestFit="1" customWidth="1"/>
    <col min="3" max="3" width="9.08984375" style="4"/>
    <col min="4" max="4" width="7.36328125" style="4" customWidth="1"/>
    <col min="5" max="5" width="1" style="4" hidden="1" customWidth="1"/>
    <col min="6" max="6" width="9.08984375" style="4" hidden="1" customWidth="1"/>
    <col min="7" max="7" width="17" style="4" bestFit="1" customWidth="1"/>
    <col min="8" max="8" width="12.36328125" style="4" customWidth="1"/>
    <col min="9" max="10" width="24.6328125" style="4" customWidth="1"/>
    <col min="11" max="16384" width="9.08984375" style="4"/>
  </cols>
  <sheetData>
    <row r="1" spans="1:8" ht="15.5" x14ac:dyDescent="0.35">
      <c r="A1" s="3" t="s">
        <v>66</v>
      </c>
    </row>
    <row r="2" spans="1:8" ht="16" thickBot="1" x14ac:dyDescent="0.4">
      <c r="A2" s="3"/>
    </row>
    <row r="3" spans="1:8" ht="15" thickBot="1" x14ac:dyDescent="0.4">
      <c r="A3" s="104" t="s">
        <v>88</v>
      </c>
      <c r="B3" s="211">
        <f>'1- Final Financial Report (HRB)'!D1</f>
        <v>0</v>
      </c>
      <c r="C3" s="212"/>
    </row>
    <row r="4" spans="1:8" x14ac:dyDescent="0.3">
      <c r="A4" s="5"/>
    </row>
    <row r="5" spans="1:8" s="22" customFormat="1" ht="45" customHeight="1" x14ac:dyDescent="0.35">
      <c r="A5" s="204" t="s">
        <v>84</v>
      </c>
      <c r="B5" s="204"/>
      <c r="C5" s="204"/>
      <c r="D5" s="204"/>
      <c r="E5" s="204"/>
      <c r="F5" s="6" t="s">
        <v>53</v>
      </c>
      <c r="G5" s="6" t="s">
        <v>86</v>
      </c>
    </row>
    <row r="6" spans="1:8" ht="21.75" customHeight="1" x14ac:dyDescent="0.35">
      <c r="A6" s="205" t="s">
        <v>63</v>
      </c>
      <c r="B6" s="206"/>
      <c r="C6" s="206"/>
      <c r="D6" s="206"/>
      <c r="E6" s="207"/>
      <c r="F6" s="10"/>
      <c r="G6" s="9"/>
    </row>
    <row r="7" spans="1:8" ht="21.75" customHeight="1" x14ac:dyDescent="0.35">
      <c r="A7" s="208"/>
      <c r="B7" s="209"/>
      <c r="C7" s="209"/>
      <c r="D7" s="209"/>
      <c r="E7" s="210"/>
      <c r="F7" s="10"/>
      <c r="G7" s="9"/>
    </row>
    <row r="8" spans="1:8" ht="21.75" customHeight="1" x14ac:dyDescent="0.35">
      <c r="A8" s="208"/>
      <c r="B8" s="209"/>
      <c r="C8" s="209"/>
      <c r="D8" s="209"/>
      <c r="E8" s="210"/>
      <c r="F8" s="10"/>
      <c r="G8" s="9"/>
    </row>
    <row r="9" spans="1:8" ht="27" customHeight="1" x14ac:dyDescent="0.35">
      <c r="A9" s="208"/>
      <c r="B9" s="209"/>
      <c r="C9" s="209"/>
      <c r="D9" s="209"/>
      <c r="E9" s="210"/>
      <c r="F9" s="10"/>
      <c r="G9" s="9"/>
    </row>
    <row r="10" spans="1:8" ht="27" customHeight="1" x14ac:dyDescent="0.35">
      <c r="A10" s="208"/>
      <c r="B10" s="209"/>
      <c r="C10" s="209"/>
      <c r="D10" s="209"/>
      <c r="E10" s="210"/>
      <c r="F10" s="10"/>
      <c r="G10" s="9"/>
    </row>
    <row r="11" spans="1:8" ht="27" customHeight="1" thickBot="1" x14ac:dyDescent="0.4">
      <c r="A11" s="201" t="s">
        <v>54</v>
      </c>
      <c r="B11" s="202"/>
      <c r="C11" s="202"/>
      <c r="D11" s="202"/>
      <c r="E11" s="203"/>
      <c r="F11" s="99"/>
      <c r="G11" s="100">
        <f>SUM(G6:G10)</f>
        <v>0</v>
      </c>
    </row>
    <row r="12" spans="1:8" ht="13.5" thickTop="1" x14ac:dyDescent="0.3">
      <c r="H12" s="7"/>
    </row>
    <row r="13" spans="1:8" x14ac:dyDescent="0.3">
      <c r="H13" s="8"/>
    </row>
    <row r="14" spans="1:8" s="22" customFormat="1" ht="45" customHeight="1" x14ac:dyDescent="0.35">
      <c r="A14" s="204" t="s">
        <v>85</v>
      </c>
      <c r="B14" s="204"/>
      <c r="C14" s="204"/>
      <c r="D14" s="204"/>
      <c r="E14" s="204"/>
      <c r="F14" s="6" t="s">
        <v>53</v>
      </c>
      <c r="G14" s="6" t="s">
        <v>87</v>
      </c>
    </row>
    <row r="15" spans="1:8" ht="21.75" customHeight="1" x14ac:dyDescent="0.35">
      <c r="A15" s="205"/>
      <c r="B15" s="206"/>
      <c r="C15" s="206"/>
      <c r="D15" s="206"/>
      <c r="E15" s="207"/>
      <c r="F15" s="10"/>
      <c r="G15" s="9"/>
    </row>
    <row r="16" spans="1:8" ht="27" customHeight="1" x14ac:dyDescent="0.35">
      <c r="A16" s="208"/>
      <c r="B16" s="209"/>
      <c r="C16" s="209"/>
      <c r="D16" s="209"/>
      <c r="E16" s="210"/>
      <c r="F16" s="10"/>
      <c r="G16" s="9"/>
    </row>
    <row r="17" spans="1:7" ht="27" customHeight="1" x14ac:dyDescent="0.35">
      <c r="A17" s="208"/>
      <c r="B17" s="209"/>
      <c r="C17" s="209"/>
      <c r="D17" s="209"/>
      <c r="E17" s="210"/>
      <c r="F17" s="10"/>
      <c r="G17" s="9"/>
    </row>
    <row r="18" spans="1:7" ht="27" customHeight="1" thickBot="1" x14ac:dyDescent="0.4">
      <c r="A18" s="201" t="s">
        <v>54</v>
      </c>
      <c r="B18" s="202"/>
      <c r="C18" s="202"/>
      <c r="D18" s="202"/>
      <c r="E18" s="203"/>
      <c r="F18" s="99"/>
      <c r="G18" s="100">
        <f>SUM(G15:G17)</f>
        <v>0</v>
      </c>
    </row>
    <row r="19" spans="1:7" ht="14" thickTop="1" thickBot="1" x14ac:dyDescent="0.35"/>
    <row r="20" spans="1:7" s="24" customFormat="1" ht="16" thickBot="1" x14ac:dyDescent="0.4">
      <c r="A20" s="199" t="s">
        <v>99</v>
      </c>
      <c r="B20" s="200"/>
      <c r="C20" s="200"/>
      <c r="D20" s="200"/>
      <c r="E20" s="151"/>
      <c r="F20" s="151"/>
      <c r="G20" s="152">
        <f>G18+G11</f>
        <v>0</v>
      </c>
    </row>
  </sheetData>
  <customSheetViews>
    <customSheetView guid="{60DEF19C-A4E5-455B-AFF2-60F313909BAE}">
      <selection activeCell="G34" sqref="G34"/>
      <pageMargins left="0.7" right="0.7" top="0.75" bottom="0.75" header="0.3" footer="0.3"/>
      <pageSetup paperSize="9" orientation="landscape" r:id="rId1"/>
      <headerFooter>
        <oddFooter>&amp;L&amp;"-,Regular"&amp;9&amp;D&amp;C&amp;"-,Regular"&amp;9&amp;F</oddFooter>
      </headerFooter>
    </customSheetView>
    <customSheetView guid="{DBA5E71E-F453-48EF-814A-AB96F85E2DD9}">
      <selection activeCell="G24" sqref="G24"/>
      <pageMargins left="0.7" right="0.7" top="0.75" bottom="0.75" header="0.3" footer="0.3"/>
      <pageSetup paperSize="9" orientation="landscape" r:id="rId2"/>
      <headerFooter>
        <oddFooter>&amp;L&amp;"-,Regular"&amp;9&amp;D&amp;C&amp;"-,Regular"&amp;9&amp;F</oddFooter>
      </headerFooter>
    </customSheetView>
    <customSheetView guid="{633825E5-F06C-4AAB-B328-D9EDF0563D8E}">
      <selection activeCell="G24" sqref="G24"/>
      <pageMargins left="0.7" right="0.7" top="0.75" bottom="0.75" header="0.3" footer="0.3"/>
      <pageSetup paperSize="9" orientation="landscape" r:id="rId3"/>
      <headerFooter>
        <oddFooter>&amp;L&amp;"-,Regular"&amp;9&amp;D&amp;C&amp;"-,Regular"&amp;9&amp;F</oddFooter>
      </headerFooter>
    </customSheetView>
  </customSheetViews>
  <mergeCells count="14">
    <mergeCell ref="B3:C3"/>
    <mergeCell ref="A14:E14"/>
    <mergeCell ref="A15:E15"/>
    <mergeCell ref="A16:E16"/>
    <mergeCell ref="A17:E17"/>
    <mergeCell ref="A20:D20"/>
    <mergeCell ref="A18:E18"/>
    <mergeCell ref="A5:E5"/>
    <mergeCell ref="A6:E6"/>
    <mergeCell ref="A11:E11"/>
    <mergeCell ref="A7:E7"/>
    <mergeCell ref="A8:E8"/>
    <mergeCell ref="A9:E9"/>
    <mergeCell ref="A10:E10"/>
  </mergeCells>
  <pageMargins left="0.7" right="0.7" top="0.75" bottom="0.75" header="0.3" footer="0.3"/>
  <pageSetup paperSize="9" orientation="landscape" r:id="rId4"/>
  <headerFooter>
    <oddFooter>&amp;L&amp;"-,Regular"&amp;9&amp;D&amp;C&amp;"-,Regular"&amp;9&amp;F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6"/>
  <sheetViews>
    <sheetView zoomScale="90" zoomScaleNormal="90" workbookViewId="0">
      <selection activeCell="L11" sqref="K11:L12"/>
    </sheetView>
  </sheetViews>
  <sheetFormatPr defaultColWidth="9.08984375" defaultRowHeight="23.25" customHeight="1" x14ac:dyDescent="0.35"/>
  <cols>
    <col min="1" max="1" width="22" style="2" customWidth="1"/>
    <col min="2" max="2" width="14" style="2" customWidth="1"/>
    <col min="3" max="3" width="17" style="2" customWidth="1"/>
    <col min="4" max="4" width="11.453125" style="2" bestFit="1" customWidth="1"/>
    <col min="5" max="5" width="10.90625" style="2" bestFit="1" customWidth="1"/>
    <col min="6" max="7" width="12.6328125" style="2" customWidth="1"/>
    <col min="8" max="9" width="14.90625" style="2" customWidth="1"/>
    <col min="10" max="10" width="15.08984375" style="2" customWidth="1"/>
    <col min="11" max="11" width="17.36328125" style="2" customWidth="1"/>
    <col min="12" max="12" width="18.36328125" style="2" customWidth="1"/>
    <col min="13" max="13" width="17.36328125" style="2" customWidth="1"/>
    <col min="14" max="14" width="16.90625" style="2" bestFit="1" customWidth="1"/>
    <col min="15" max="15" width="2.36328125" style="2" customWidth="1"/>
    <col min="16" max="16384" width="9.08984375" style="2"/>
  </cols>
  <sheetData>
    <row r="1" spans="1:14" s="24" customFormat="1" ht="23.25" customHeight="1" thickBot="1" x14ac:dyDescent="0.4">
      <c r="A1" s="3" t="s">
        <v>55</v>
      </c>
      <c r="C1" s="2"/>
      <c r="D1" s="2"/>
      <c r="E1" s="103"/>
      <c r="G1" s="117" t="s">
        <v>88</v>
      </c>
      <c r="H1" s="222">
        <f>'1- Final Financial Report (HRB)'!D1</f>
        <v>0</v>
      </c>
      <c r="I1" s="223"/>
      <c r="J1" s="25"/>
      <c r="K1" s="25"/>
      <c r="L1" s="25"/>
      <c r="M1" s="25"/>
    </row>
    <row r="2" spans="1:14" ht="23.25" customHeight="1" x14ac:dyDescent="0.35">
      <c r="E2" s="103"/>
      <c r="F2" s="34"/>
      <c r="G2" s="34"/>
      <c r="H2" s="34"/>
      <c r="I2" s="34"/>
      <c r="J2" s="34"/>
      <c r="K2" s="34"/>
      <c r="L2" s="34"/>
      <c r="M2" s="34"/>
    </row>
    <row r="3" spans="1:14" s="26" customFormat="1" ht="23.25" customHeight="1" thickBot="1" x14ac:dyDescent="0.4">
      <c r="A3" s="224" t="s">
        <v>90</v>
      </c>
      <c r="B3" s="225"/>
      <c r="C3" s="225"/>
      <c r="D3" s="225"/>
      <c r="E3" s="225"/>
      <c r="F3" s="225"/>
      <c r="G3" s="225"/>
      <c r="H3" s="225"/>
      <c r="I3" s="225"/>
      <c r="J3" s="225"/>
      <c r="K3" s="225"/>
      <c r="L3" s="225"/>
      <c r="M3" s="225"/>
      <c r="N3" s="225"/>
    </row>
    <row r="4" spans="1:14" s="26" customFormat="1" ht="15.75" customHeight="1" x14ac:dyDescent="0.35">
      <c r="A4" s="107"/>
      <c r="B4" s="218" t="s">
        <v>46</v>
      </c>
      <c r="C4" s="108" t="s">
        <v>10</v>
      </c>
      <c r="D4" s="218" t="s">
        <v>48</v>
      </c>
      <c r="E4" s="218" t="s">
        <v>12</v>
      </c>
      <c r="F4" s="218" t="s">
        <v>67</v>
      </c>
      <c r="G4" s="218" t="s">
        <v>13</v>
      </c>
      <c r="H4" s="218" t="s">
        <v>68</v>
      </c>
      <c r="I4" s="111" t="s">
        <v>8</v>
      </c>
      <c r="J4" s="111" t="s">
        <v>61</v>
      </c>
      <c r="K4" s="111" t="s">
        <v>33</v>
      </c>
      <c r="L4" s="111" t="s">
        <v>15</v>
      </c>
    </row>
    <row r="5" spans="1:14" s="26" customFormat="1" ht="27.75" customHeight="1" thickBot="1" x14ac:dyDescent="0.4">
      <c r="A5" s="112" t="s">
        <v>9</v>
      </c>
      <c r="B5" s="219"/>
      <c r="C5" s="113" t="s">
        <v>47</v>
      </c>
      <c r="D5" s="219"/>
      <c r="E5" s="219"/>
      <c r="F5" s="219"/>
      <c r="G5" s="219"/>
      <c r="H5" s="219"/>
      <c r="I5" s="112" t="s">
        <v>14</v>
      </c>
      <c r="J5" s="112" t="s">
        <v>14</v>
      </c>
      <c r="K5" s="112" t="s">
        <v>14</v>
      </c>
      <c r="L5" s="113" t="s">
        <v>14</v>
      </c>
    </row>
    <row r="6" spans="1:14" s="116" customFormat="1" ht="23.25" customHeight="1" x14ac:dyDescent="0.35">
      <c r="A6" s="27"/>
      <c r="B6" s="27"/>
      <c r="C6" s="27"/>
      <c r="D6" s="28"/>
      <c r="E6" s="29"/>
      <c r="F6" s="105"/>
      <c r="G6" s="105"/>
      <c r="H6" s="105"/>
      <c r="I6" s="30"/>
      <c r="K6" s="30"/>
      <c r="L6" s="30"/>
    </row>
    <row r="7" spans="1:14" s="116" customFormat="1" ht="23.25" customHeight="1" x14ac:dyDescent="0.35">
      <c r="A7" s="27"/>
      <c r="B7" s="27"/>
      <c r="C7" s="27"/>
      <c r="D7" s="28"/>
      <c r="E7" s="29"/>
      <c r="F7" s="105"/>
      <c r="G7" s="105"/>
      <c r="H7" s="105"/>
      <c r="I7" s="30"/>
      <c r="J7" s="30"/>
      <c r="K7" s="30"/>
      <c r="L7" s="30"/>
    </row>
    <row r="8" spans="1:14" s="116" customFormat="1" ht="23.25" customHeight="1" x14ac:dyDescent="0.35">
      <c r="A8" s="27"/>
      <c r="B8" s="27"/>
      <c r="C8" s="27"/>
      <c r="D8" s="28"/>
      <c r="E8" s="29"/>
      <c r="F8" s="105"/>
      <c r="G8" s="105"/>
      <c r="H8" s="105"/>
      <c r="I8" s="30"/>
      <c r="J8" s="30"/>
      <c r="K8" s="30"/>
      <c r="L8" s="30"/>
    </row>
    <row r="9" spans="1:14" s="116" customFormat="1" ht="23.25" customHeight="1" x14ac:dyDescent="0.35">
      <c r="A9" s="27"/>
      <c r="B9" s="27"/>
      <c r="C9" s="27"/>
      <c r="D9" s="28"/>
      <c r="E9" s="29"/>
      <c r="F9" s="105"/>
      <c r="G9" s="105"/>
      <c r="H9" s="105"/>
      <c r="I9" s="30"/>
      <c r="J9" s="30"/>
      <c r="K9" s="30"/>
      <c r="L9" s="30"/>
    </row>
    <row r="10" spans="1:14" s="116" customFormat="1" ht="23.25" customHeight="1" x14ac:dyDescent="0.35">
      <c r="A10" s="27"/>
      <c r="B10" s="27"/>
      <c r="C10" s="27"/>
      <c r="D10" s="28"/>
      <c r="E10" s="29"/>
      <c r="F10" s="105"/>
      <c r="G10" s="105"/>
      <c r="H10" s="105"/>
      <c r="I10" s="30"/>
      <c r="J10" s="30"/>
      <c r="K10" s="30"/>
      <c r="L10" s="30"/>
    </row>
    <row r="11" spans="1:14" ht="23.25" customHeight="1" thickBot="1" x14ac:dyDescent="0.4">
      <c r="A11" s="31"/>
      <c r="B11" s="32"/>
      <c r="C11" s="32"/>
      <c r="D11" s="32"/>
      <c r="E11" s="32"/>
      <c r="F11" s="106"/>
      <c r="G11" s="106"/>
      <c r="H11" s="106"/>
      <c r="I11" s="33">
        <f>SUM(I6:I10)</f>
        <v>0</v>
      </c>
      <c r="J11" s="33">
        <f>SUM(J6:J10)</f>
        <v>0</v>
      </c>
      <c r="K11" s="33">
        <f>SUM(K6:K10)</f>
        <v>0</v>
      </c>
      <c r="L11" s="33">
        <f>SUM(L6:L10)</f>
        <v>0</v>
      </c>
    </row>
    <row r="12" spans="1:14" ht="23.25" customHeight="1" thickTop="1" x14ac:dyDescent="0.35">
      <c r="C12" s="34"/>
      <c r="D12" s="34"/>
      <c r="E12" s="34"/>
      <c r="F12" s="34"/>
      <c r="G12" s="34"/>
      <c r="H12" s="34"/>
      <c r="I12" s="34"/>
      <c r="J12" s="34"/>
      <c r="K12" s="34"/>
      <c r="L12" s="34"/>
      <c r="M12" s="34"/>
    </row>
    <row r="13" spans="1:14" ht="23.25" customHeight="1" x14ac:dyDescent="0.35">
      <c r="C13" s="35"/>
      <c r="D13" s="35"/>
      <c r="E13" s="35"/>
      <c r="F13" s="35"/>
      <c r="G13" s="35"/>
      <c r="H13" s="35"/>
      <c r="I13" s="35"/>
      <c r="J13" s="35"/>
      <c r="K13" s="35"/>
      <c r="L13" s="35"/>
      <c r="M13" s="35"/>
      <c r="N13" s="35"/>
    </row>
    <row r="14" spans="1:14" ht="15" thickBot="1" x14ac:dyDescent="0.4">
      <c r="A14" s="215" t="s">
        <v>91</v>
      </c>
      <c r="B14" s="215"/>
      <c r="C14" s="215"/>
      <c r="D14" s="215"/>
      <c r="E14" s="215"/>
      <c r="F14" s="215"/>
      <c r="G14" s="215"/>
      <c r="H14" s="215"/>
      <c r="I14" s="215"/>
      <c r="J14" s="215"/>
      <c r="K14" s="215"/>
      <c r="L14" s="215"/>
    </row>
    <row r="15" spans="1:14" ht="32.25" customHeight="1" x14ac:dyDescent="0.35">
      <c r="A15" s="107"/>
      <c r="B15" s="220" t="s">
        <v>46</v>
      </c>
      <c r="C15" s="108" t="s">
        <v>10</v>
      </c>
      <c r="D15" s="109"/>
      <c r="E15" s="213" t="s">
        <v>12</v>
      </c>
      <c r="F15" s="213" t="s">
        <v>34</v>
      </c>
      <c r="G15" s="216" t="s">
        <v>68</v>
      </c>
      <c r="H15" s="110" t="s">
        <v>35</v>
      </c>
      <c r="I15" s="111" t="s">
        <v>15</v>
      </c>
    </row>
    <row r="16" spans="1:14" ht="23.25" customHeight="1" thickBot="1" x14ac:dyDescent="0.4">
      <c r="A16" s="112" t="s">
        <v>9</v>
      </c>
      <c r="B16" s="221"/>
      <c r="C16" s="113" t="s">
        <v>47</v>
      </c>
      <c r="D16" s="114" t="s">
        <v>11</v>
      </c>
      <c r="E16" s="214"/>
      <c r="F16" s="214"/>
      <c r="G16" s="217"/>
      <c r="H16" s="115" t="s">
        <v>14</v>
      </c>
      <c r="I16" s="113" t="s">
        <v>14</v>
      </c>
    </row>
    <row r="17" spans="1:9" ht="23.25" customHeight="1" x14ac:dyDescent="0.35">
      <c r="A17" s="27"/>
      <c r="B17" s="27"/>
      <c r="C17" s="27"/>
      <c r="D17" s="28"/>
      <c r="E17" s="29"/>
      <c r="F17" s="105"/>
      <c r="G17" s="105"/>
      <c r="H17" s="30"/>
      <c r="I17" s="30"/>
    </row>
    <row r="18" spans="1:9" ht="23.25" customHeight="1" x14ac:dyDescent="0.35">
      <c r="A18" s="27"/>
      <c r="B18" s="27"/>
      <c r="C18" s="27"/>
      <c r="D18" s="28"/>
      <c r="E18" s="29"/>
      <c r="F18" s="105"/>
      <c r="G18" s="105"/>
      <c r="H18" s="30"/>
      <c r="I18" s="30"/>
    </row>
    <row r="19" spans="1:9" ht="23.25" customHeight="1" x14ac:dyDescent="0.35">
      <c r="A19" s="27"/>
      <c r="B19" s="27"/>
      <c r="C19" s="27"/>
      <c r="D19" s="28"/>
      <c r="E19" s="29"/>
      <c r="F19" s="105"/>
      <c r="G19" s="105"/>
      <c r="H19" s="30"/>
      <c r="I19" s="30"/>
    </row>
    <row r="20" spans="1:9" ht="23.25" customHeight="1" x14ac:dyDescent="0.35">
      <c r="A20" s="27"/>
      <c r="B20" s="27"/>
      <c r="C20" s="27"/>
      <c r="D20" s="28"/>
      <c r="E20" s="29"/>
      <c r="F20" s="105"/>
      <c r="G20" s="105"/>
      <c r="H20" s="30"/>
      <c r="I20" s="30"/>
    </row>
    <row r="21" spans="1:9" ht="23.25" customHeight="1" x14ac:dyDescent="0.35">
      <c r="A21" s="27"/>
      <c r="B21" s="27"/>
      <c r="C21" s="27"/>
      <c r="D21" s="28"/>
      <c r="E21" s="29"/>
      <c r="F21" s="105"/>
      <c r="G21" s="105"/>
      <c r="H21" s="30"/>
      <c r="I21" s="30"/>
    </row>
    <row r="22" spans="1:9" ht="23.25" customHeight="1" thickBot="1" x14ac:dyDescent="0.4">
      <c r="A22" s="31"/>
      <c r="B22" s="32"/>
      <c r="C22" s="32"/>
      <c r="D22" s="32"/>
      <c r="E22" s="32"/>
      <c r="F22" s="106"/>
      <c r="G22" s="106"/>
      <c r="H22" s="33">
        <f>SUM(H17:H21)</f>
        <v>0</v>
      </c>
      <c r="I22" s="33">
        <f>SUM(I17:I21)</f>
        <v>0</v>
      </c>
    </row>
    <row r="23" spans="1:9" ht="23.25" customHeight="1" thickTop="1" x14ac:dyDescent="0.35"/>
    <row r="24" spans="1:9" ht="23.25" customHeight="1" x14ac:dyDescent="0.35">
      <c r="A24" s="2" t="s">
        <v>71</v>
      </c>
    </row>
    <row r="26" spans="1:9" ht="23.25" customHeight="1" x14ac:dyDescent="0.35">
      <c r="A26" s="2" t="s">
        <v>70</v>
      </c>
    </row>
  </sheetData>
  <customSheetViews>
    <customSheetView guid="{60DEF19C-A4E5-455B-AFF2-60F313909BAE}" scale="90" fitToPage="1">
      <selection activeCell="D19" sqref="D19"/>
      <pageMargins left="0" right="0" top="0.98425196850393704" bottom="0.92604166666666665" header="0.51181102362204722" footer="0.51181102362204722"/>
      <printOptions horizontalCentered="1"/>
      <pageSetup paperSize="9" scale="70" orientation="landscape" r:id="rId1"/>
      <headerFooter alignWithMargins="0">
        <oddHeader>&amp;C&amp;"Book Antiqua,Bold"&amp;12LONG FORM STAFF ANALYSIS TO &lt;DATE&gt;</oddHeader>
        <oddFooter>&amp;L&amp;"-,Regular"&amp;9&amp;D&amp;C&amp;"-,Regular"&amp;9&amp;F</oddFooter>
      </headerFooter>
    </customSheetView>
    <customSheetView guid="{DBA5E71E-F453-48EF-814A-AB96F85E2DD9}" scale="90" fitToPage="1" topLeftCell="A10">
      <selection activeCell="D19" sqref="D19"/>
      <pageMargins left="0" right="0" top="0.98425196850393704" bottom="0.92604166666666665" header="0.51181102362204722" footer="0.51181102362204722"/>
      <printOptions horizontalCentered="1"/>
      <pageSetup paperSize="9" scale="70" orientation="landscape" r:id="rId2"/>
      <headerFooter alignWithMargins="0">
        <oddHeader>&amp;C&amp;"Book Antiqua,Bold"&amp;12LONG FORM STAFF ANALYSIS TO &lt;DATE&gt;</oddHeader>
        <oddFooter>&amp;L&amp;"-,Regular"&amp;9&amp;D&amp;C&amp;"-,Regular"&amp;9&amp;F</oddFooter>
      </headerFooter>
    </customSheetView>
    <customSheetView guid="{633825E5-F06C-4AAB-B328-D9EDF0563D8E}" scale="90" fitToPage="1">
      <selection activeCell="D19" sqref="D19"/>
      <pageMargins left="0" right="0" top="0.98425196850393704" bottom="0.92604166666666665" header="0.51181102362204722" footer="0.51181102362204722"/>
      <printOptions horizontalCentered="1"/>
      <pageSetup paperSize="9" scale="70" orientation="landscape" r:id="rId3"/>
      <headerFooter alignWithMargins="0">
        <oddHeader>&amp;C&amp;"Book Antiqua,Bold"&amp;12LONG FORM STAFF ANALYSIS TO &lt;DATE&gt;</oddHeader>
        <oddFooter>&amp;L&amp;"-,Regular"&amp;9&amp;D&amp;C&amp;"-,Regular"&amp;9&amp;F</oddFooter>
      </headerFooter>
    </customSheetView>
  </customSheetViews>
  <mergeCells count="13">
    <mergeCell ref="H1:I1"/>
    <mergeCell ref="A3:N3"/>
    <mergeCell ref="F4:F5"/>
    <mergeCell ref="H4:H5"/>
    <mergeCell ref="E4:E5"/>
    <mergeCell ref="E15:E16"/>
    <mergeCell ref="F15:F16"/>
    <mergeCell ref="A14:L14"/>
    <mergeCell ref="G15:G16"/>
    <mergeCell ref="B4:B5"/>
    <mergeCell ref="D4:D5"/>
    <mergeCell ref="B15:B16"/>
    <mergeCell ref="G4:G5"/>
  </mergeCells>
  <phoneticPr fontId="0" type="noConversion"/>
  <printOptions horizontalCentered="1"/>
  <pageMargins left="0" right="0" top="0.98425196850393704" bottom="0.92604166666666665" header="0.51181102362204722" footer="0.51181102362204722"/>
  <pageSetup paperSize="256" scale="67" orientation="landscape" r:id="rId4"/>
  <headerFooter alignWithMargins="0">
    <oddHeader>&amp;C&amp;"Book Antiqua,Bold"&amp;12LONG FORM STAFF ANALYSIS TO &lt;DATE&gt;</oddHeader>
    <oddFooter>&amp;L&amp;"-,Regular"&amp;9&amp;D&amp;C&amp;"-,Regular"&amp;9&amp;F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zoomScaleNormal="100" workbookViewId="0">
      <selection activeCell="I11" sqref="I11"/>
    </sheetView>
  </sheetViews>
  <sheetFormatPr defaultColWidth="9.08984375" defaultRowHeight="18.75" customHeight="1" x14ac:dyDescent="0.3"/>
  <cols>
    <col min="1" max="1" width="13.08984375" style="4" customWidth="1"/>
    <col min="2" max="2" width="16.453125" style="4" customWidth="1"/>
    <col min="3" max="3" width="25.36328125" style="4" customWidth="1"/>
    <col min="4" max="4" width="11.08984375" style="4" bestFit="1" customWidth="1"/>
    <col min="5" max="5" width="12.6328125" style="4" customWidth="1"/>
    <col min="6" max="16384" width="9.08984375" style="4"/>
  </cols>
  <sheetData>
    <row r="1" spans="1:5" ht="18.75" customHeight="1" thickBot="1" x14ac:dyDescent="0.4">
      <c r="A1" s="3" t="s">
        <v>37</v>
      </c>
      <c r="C1" s="117" t="s">
        <v>88</v>
      </c>
      <c r="D1" s="222">
        <f>'1- Final Financial Report (HRB)'!D1</f>
        <v>0</v>
      </c>
      <c r="E1" s="223"/>
    </row>
    <row r="4" spans="1:5" ht="18.75" customHeight="1" thickBot="1" x14ac:dyDescent="0.4">
      <c r="A4" s="36" t="s">
        <v>16</v>
      </c>
      <c r="B4" s="2"/>
      <c r="C4" s="2"/>
      <c r="D4" s="2"/>
      <c r="E4" s="2"/>
    </row>
    <row r="5" spans="1:5" s="56" customFormat="1" ht="32.25" customHeight="1" thickBot="1" x14ac:dyDescent="0.4">
      <c r="A5" s="129" t="s">
        <v>2</v>
      </c>
      <c r="B5" s="226" t="s">
        <v>19</v>
      </c>
      <c r="C5" s="227"/>
      <c r="D5" s="228"/>
    </row>
    <row r="6" spans="1:5" ht="27" customHeight="1" x14ac:dyDescent="0.35">
      <c r="A6" s="118"/>
      <c r="B6" s="121"/>
      <c r="C6" s="122"/>
      <c r="D6" s="123"/>
    </row>
    <row r="7" spans="1:5" ht="27" customHeight="1" x14ac:dyDescent="0.35">
      <c r="A7" s="119"/>
      <c r="B7" s="124"/>
      <c r="C7" s="35"/>
      <c r="D7" s="125"/>
    </row>
    <row r="8" spans="1:5" ht="27" customHeight="1" x14ac:dyDescent="0.35">
      <c r="A8" s="119"/>
      <c r="B8" s="124"/>
      <c r="C8" s="35"/>
      <c r="D8" s="125"/>
    </row>
    <row r="9" spans="1:5" ht="27" customHeight="1" thickBot="1" x14ac:dyDescent="0.4">
      <c r="A9" s="120"/>
      <c r="B9" s="126"/>
      <c r="C9" s="127"/>
      <c r="D9" s="128"/>
    </row>
    <row r="10" spans="1:5" ht="18.75" customHeight="1" thickBot="1" x14ac:dyDescent="0.35">
      <c r="A10" s="102">
        <f>SUM(A6:A9)</f>
        <v>0</v>
      </c>
    </row>
    <row r="11" spans="1:5" ht="18.75" customHeight="1" thickTop="1" x14ac:dyDescent="0.3"/>
  </sheetData>
  <customSheetViews>
    <customSheetView guid="{60DEF19C-A4E5-455B-AFF2-60F313909BAE}">
      <selection activeCell="G21" sqref="G21"/>
      <pageMargins left="0" right="0" top="1.3779527559055118" bottom="0.98425196850393704" header="0.82677165354330717" footer="0.51181102362204722"/>
      <printOptions horizontalCentered="1"/>
      <pageSetup paperSize="9" orientation="landscape" r:id="rId1"/>
      <headerFooter alignWithMargins="0">
        <oddHeader>&amp;C&amp;"Book Antiqua,Bold"&amp;12LONG FORM EQUIPMENT ANALYSIS TO &lt;DATE&gt;</oddHeader>
        <oddFooter>&amp;L&amp;"-,Regular"&amp;9&amp;D&amp;C&amp;"-,Regular"&amp;9&amp;F</oddFooter>
      </headerFooter>
    </customSheetView>
    <customSheetView guid="{DBA5E71E-F453-48EF-814A-AB96F85E2DD9}">
      <selection activeCell="E9" sqref="E9"/>
      <pageMargins left="0" right="0" top="1.3779527559055118" bottom="0.98425196850393704" header="0.82677165354330717" footer="0.51181102362204722"/>
      <printOptions horizontalCentered="1"/>
      <pageSetup paperSize="9" orientation="landscape" r:id="rId2"/>
      <headerFooter alignWithMargins="0">
        <oddHeader>&amp;C&amp;"Book Antiqua,Bold"&amp;12LONG FORM EQUIPMENT ANALYSIS TO &lt;DATE&gt;</oddHeader>
        <oddFooter>&amp;L&amp;"-,Regular"&amp;9&amp;D&amp;C&amp;"-,Regular"&amp;9&amp;F</oddFooter>
      </headerFooter>
    </customSheetView>
    <customSheetView guid="{633825E5-F06C-4AAB-B328-D9EDF0563D8E}">
      <selection activeCell="B41" sqref="B41"/>
      <pageMargins left="0" right="0" top="1.3779527559055118" bottom="0.98425196850393704" header="0.82677165354330717" footer="0.51181102362204722"/>
      <printOptions horizontalCentered="1"/>
      <pageSetup paperSize="9" orientation="landscape" r:id="rId3"/>
      <headerFooter alignWithMargins="0">
        <oddHeader>&amp;C&amp;"Book Antiqua,Bold"&amp;12LONG FORM EQUIPMENT ANALYSIS TO &lt;DATE&gt;</oddHeader>
        <oddFooter>&amp;L&amp;"-,Regular"&amp;9&amp;D&amp;C&amp;"-,Regular"&amp;9&amp;F</oddFooter>
      </headerFooter>
    </customSheetView>
  </customSheetViews>
  <mergeCells count="2">
    <mergeCell ref="D1:E1"/>
    <mergeCell ref="B5:D5"/>
  </mergeCells>
  <phoneticPr fontId="2" type="noConversion"/>
  <printOptions horizontalCentered="1"/>
  <pageMargins left="0" right="0" top="1.3779527559055118" bottom="0.98425196850393704" header="0.82677165354330717" footer="0.51181102362204722"/>
  <pageSetup paperSize="9" orientation="landscape" r:id="rId4"/>
  <headerFooter alignWithMargins="0">
    <oddHeader>&amp;C&amp;"Book Antiqua,Bold"&amp;12LONG FORM EQUIPMENT ANALYSIS TO &lt;DATE&gt;</oddHeader>
    <oddFooter>&amp;L&amp;"-,Regular"&amp;9&amp;D&amp;C&amp;"-,Regular"&amp;9&amp;F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BD234-973A-45DB-84C4-DAF06B0F6781}">
  <dimension ref="A3:I33"/>
  <sheetViews>
    <sheetView workbookViewId="0">
      <selection activeCell="B3" sqref="B3:F3"/>
    </sheetView>
  </sheetViews>
  <sheetFormatPr defaultRowHeight="12.5" x14ac:dyDescent="0.25"/>
  <cols>
    <col min="1" max="1" width="27.81640625" customWidth="1"/>
    <col min="2" max="5" width="14.453125" customWidth="1"/>
    <col min="6" max="6" width="13.1796875" customWidth="1"/>
    <col min="8" max="8" width="19.1796875" customWidth="1"/>
    <col min="9" max="9" width="14.90625" customWidth="1"/>
  </cols>
  <sheetData>
    <row r="3" spans="1:9" ht="18.5" x14ac:dyDescent="0.25">
      <c r="B3" s="229" t="s">
        <v>112</v>
      </c>
      <c r="C3" s="229"/>
      <c r="D3" s="229"/>
      <c r="E3" s="229"/>
      <c r="F3" s="229"/>
    </row>
    <row r="6" spans="1:9" ht="14.5" x14ac:dyDescent="0.25">
      <c r="A6" s="230"/>
      <c r="B6" s="230"/>
      <c r="C6" s="230"/>
      <c r="D6" s="230"/>
      <c r="E6" s="230"/>
      <c r="F6" s="230"/>
    </row>
    <row r="7" spans="1:9" ht="14.5" x14ac:dyDescent="0.25">
      <c r="A7" s="231" t="s">
        <v>113</v>
      </c>
      <c r="B7" s="231"/>
      <c r="C7" s="231"/>
      <c r="D7" s="231"/>
      <c r="E7" s="231"/>
      <c r="F7" s="231"/>
    </row>
    <row r="9" spans="1:9" ht="15" thickBot="1" x14ac:dyDescent="0.3">
      <c r="A9" s="232" t="s">
        <v>114</v>
      </c>
      <c r="B9" s="232"/>
      <c r="C9" s="232"/>
      <c r="D9" s="232"/>
      <c r="E9" s="232"/>
      <c r="F9" s="232"/>
    </row>
    <row r="10" spans="1:9" ht="14.5" x14ac:dyDescent="0.25">
      <c r="A10" s="233" t="s">
        <v>115</v>
      </c>
      <c r="B10" s="155" t="s">
        <v>116</v>
      </c>
      <c r="C10" s="155" t="s">
        <v>117</v>
      </c>
      <c r="D10" s="155" t="s">
        <v>118</v>
      </c>
      <c r="E10" s="155" t="s">
        <v>119</v>
      </c>
      <c r="F10" s="156" t="s">
        <v>3</v>
      </c>
      <c r="H10" s="156" t="s">
        <v>138</v>
      </c>
      <c r="I10" s="156" t="s">
        <v>139</v>
      </c>
    </row>
    <row r="11" spans="1:9" ht="15" thickBot="1" x14ac:dyDescent="0.3">
      <c r="A11" s="234"/>
      <c r="B11" s="157" t="s">
        <v>4</v>
      </c>
      <c r="C11" s="157" t="s">
        <v>4</v>
      </c>
      <c r="D11" s="157" t="s">
        <v>4</v>
      </c>
      <c r="E11" s="157" t="s">
        <v>4</v>
      </c>
      <c r="F11" s="158" t="s">
        <v>4</v>
      </c>
      <c r="H11" s="158"/>
      <c r="I11" s="158"/>
    </row>
    <row r="12" spans="1:9" ht="14.5" x14ac:dyDescent="0.25">
      <c r="A12" s="159" t="s">
        <v>120</v>
      </c>
      <c r="B12" s="160"/>
      <c r="C12" s="160"/>
      <c r="D12" s="160"/>
      <c r="E12" s="160"/>
      <c r="F12" s="161"/>
      <c r="H12" s="161"/>
      <c r="I12" s="161"/>
    </row>
    <row r="13" spans="1:9" ht="26" x14ac:dyDescent="0.25">
      <c r="A13" s="162" t="s">
        <v>121</v>
      </c>
      <c r="B13" s="163"/>
      <c r="C13" s="163"/>
      <c r="D13" s="163"/>
      <c r="E13" s="163"/>
      <c r="F13" s="164">
        <f>SUM(B13:E13)</f>
        <v>0</v>
      </c>
      <c r="H13" s="164"/>
      <c r="I13" s="164">
        <f>F13-H13</f>
        <v>0</v>
      </c>
    </row>
    <row r="14" spans="1:9" ht="14.5" x14ac:dyDescent="0.25">
      <c r="A14" s="162" t="s">
        <v>122</v>
      </c>
      <c r="B14" s="165">
        <f>B13*11.05%</f>
        <v>0</v>
      </c>
      <c r="C14" s="165">
        <f>C13*11.05%</f>
        <v>0</v>
      </c>
      <c r="D14" s="165">
        <f>D13*11.05%</f>
        <v>0</v>
      </c>
      <c r="E14" s="165">
        <f>E13*11.05%</f>
        <v>0</v>
      </c>
      <c r="F14" s="164">
        <f>F13*11.05%</f>
        <v>0</v>
      </c>
      <c r="H14" s="164"/>
      <c r="I14" s="164">
        <f t="shared" ref="I14:I33" si="0">F14-H14</f>
        <v>0</v>
      </c>
    </row>
    <row r="15" spans="1:9" ht="14.5" x14ac:dyDescent="0.25">
      <c r="A15" s="162" t="s">
        <v>123</v>
      </c>
      <c r="B15" s="165">
        <f>B13*20%</f>
        <v>0</v>
      </c>
      <c r="C15" s="165">
        <f>C13*20%</f>
        <v>0</v>
      </c>
      <c r="D15" s="165">
        <f>D13*20%</f>
        <v>0</v>
      </c>
      <c r="E15" s="165">
        <f>E13*20%</f>
        <v>0</v>
      </c>
      <c r="F15" s="164">
        <f>F13*20%</f>
        <v>0</v>
      </c>
      <c r="H15" s="164"/>
      <c r="I15" s="164">
        <f t="shared" si="0"/>
        <v>0</v>
      </c>
    </row>
    <row r="16" spans="1:9" ht="14.5" x14ac:dyDescent="0.25">
      <c r="A16" s="166" t="s">
        <v>124</v>
      </c>
      <c r="B16" s="167">
        <f>SUM(B13:B15)</f>
        <v>0</v>
      </c>
      <c r="C16" s="167">
        <f>SUM(C13:C15)</f>
        <v>0</v>
      </c>
      <c r="D16" s="167">
        <f>SUM(D13:D15)</f>
        <v>0</v>
      </c>
      <c r="E16" s="167">
        <f>SUM(E13:E15)</f>
        <v>0</v>
      </c>
      <c r="F16" s="168">
        <f>SUM(F13:F15)</f>
        <v>0</v>
      </c>
      <c r="H16" s="168"/>
      <c r="I16" s="164">
        <f t="shared" si="0"/>
        <v>0</v>
      </c>
    </row>
    <row r="17" spans="1:9" ht="14.5" x14ac:dyDescent="0.25">
      <c r="A17" s="162" t="s">
        <v>125</v>
      </c>
      <c r="B17" s="169"/>
      <c r="C17" s="169"/>
      <c r="D17" s="169"/>
      <c r="E17" s="169"/>
      <c r="F17" s="170">
        <f>SUM(B17:E17)</f>
        <v>0</v>
      </c>
      <c r="H17" s="170"/>
      <c r="I17" s="164">
        <f t="shared" si="0"/>
        <v>0</v>
      </c>
    </row>
    <row r="18" spans="1:9" ht="14.5" x14ac:dyDescent="0.25">
      <c r="A18" s="162" t="s">
        <v>122</v>
      </c>
      <c r="B18" s="171">
        <f>B17*11.05%</f>
        <v>0</v>
      </c>
      <c r="C18" s="171">
        <f>C17*11.05%</f>
        <v>0</v>
      </c>
      <c r="D18" s="171">
        <f>D17*11.05%</f>
        <v>0</v>
      </c>
      <c r="E18" s="171">
        <f>E17*11.05%</f>
        <v>0</v>
      </c>
      <c r="F18" s="170">
        <f>F17*11.05%</f>
        <v>0</v>
      </c>
      <c r="H18" s="170"/>
      <c r="I18" s="164">
        <f t="shared" si="0"/>
        <v>0</v>
      </c>
    </row>
    <row r="19" spans="1:9" ht="14.5" x14ac:dyDescent="0.25">
      <c r="A19" s="162" t="s">
        <v>123</v>
      </c>
      <c r="B19" s="171">
        <f>B17*20%</f>
        <v>0</v>
      </c>
      <c r="C19" s="171">
        <f>C17*20%</f>
        <v>0</v>
      </c>
      <c r="D19" s="171">
        <f>D17*20%</f>
        <v>0</v>
      </c>
      <c r="E19" s="171">
        <f>E17*20%</f>
        <v>0</v>
      </c>
      <c r="F19" s="170">
        <f>F17*20%</f>
        <v>0</v>
      </c>
      <c r="H19" s="170"/>
      <c r="I19" s="164">
        <f t="shared" si="0"/>
        <v>0</v>
      </c>
    </row>
    <row r="20" spans="1:9" ht="14.5" x14ac:dyDescent="0.25">
      <c r="A20" s="166" t="s">
        <v>126</v>
      </c>
      <c r="B20" s="167">
        <f>SUM(B17:B19)</f>
        <v>0</v>
      </c>
      <c r="C20" s="167">
        <f>SUM(C17:C19)</f>
        <v>0</v>
      </c>
      <c r="D20" s="167">
        <f>SUM(D17:D19)</f>
        <v>0</v>
      </c>
      <c r="E20" s="167">
        <f>SUM(E17:E19)</f>
        <v>0</v>
      </c>
      <c r="F20" s="168">
        <f>SUM(F17:F19)</f>
        <v>0</v>
      </c>
      <c r="H20" s="168"/>
      <c r="I20" s="164">
        <f t="shared" si="0"/>
        <v>0</v>
      </c>
    </row>
    <row r="21" spans="1:9" ht="14.5" x14ac:dyDescent="0.25">
      <c r="A21" s="172"/>
      <c r="B21" s="173"/>
      <c r="C21" s="173"/>
      <c r="D21" s="173"/>
      <c r="E21" s="173"/>
      <c r="F21" s="174"/>
      <c r="H21" s="174"/>
      <c r="I21" s="164">
        <f t="shared" si="0"/>
        <v>0</v>
      </c>
    </row>
    <row r="22" spans="1:9" ht="14.5" x14ac:dyDescent="0.25">
      <c r="A22" s="175" t="s">
        <v>127</v>
      </c>
      <c r="B22" s="176">
        <f>B16+B20</f>
        <v>0</v>
      </c>
      <c r="C22" s="176">
        <f>C16+C20</f>
        <v>0</v>
      </c>
      <c r="D22" s="176">
        <f>D16+D20</f>
        <v>0</v>
      </c>
      <c r="E22" s="176">
        <f>E16+E20</f>
        <v>0</v>
      </c>
      <c r="F22" s="177">
        <f>F16+F20</f>
        <v>0</v>
      </c>
      <c r="H22" s="177"/>
      <c r="I22" s="164">
        <f t="shared" si="0"/>
        <v>0</v>
      </c>
    </row>
    <row r="23" spans="1:9" ht="14.5" x14ac:dyDescent="0.25">
      <c r="A23" s="172"/>
      <c r="B23" s="178"/>
      <c r="C23" s="178"/>
      <c r="D23" s="178"/>
      <c r="E23" s="178"/>
      <c r="F23" s="179"/>
      <c r="H23" s="174"/>
      <c r="I23" s="164">
        <f t="shared" si="0"/>
        <v>0</v>
      </c>
    </row>
    <row r="24" spans="1:9" ht="14.5" x14ac:dyDescent="0.25">
      <c r="A24" s="235" t="s">
        <v>128</v>
      </c>
      <c r="B24" s="236"/>
      <c r="C24" s="236"/>
      <c r="D24" s="236"/>
      <c r="E24" s="236"/>
      <c r="F24" s="237"/>
      <c r="H24" s="177"/>
      <c r="I24" s="164">
        <f t="shared" si="0"/>
        <v>0</v>
      </c>
    </row>
    <row r="25" spans="1:9" ht="14.5" x14ac:dyDescent="0.25">
      <c r="A25" s="180" t="s">
        <v>129</v>
      </c>
      <c r="B25" s="181"/>
      <c r="C25" s="181"/>
      <c r="D25" s="181"/>
      <c r="E25" s="181"/>
      <c r="F25" s="170">
        <f t="shared" ref="F25:F31" si="1">SUM(B25:E25)</f>
        <v>0</v>
      </c>
      <c r="H25" s="170"/>
      <c r="I25" s="164">
        <f t="shared" si="0"/>
        <v>0</v>
      </c>
    </row>
    <row r="26" spans="1:9" ht="14.5" x14ac:dyDescent="0.25">
      <c r="A26" s="180" t="s">
        <v>130</v>
      </c>
      <c r="B26" s="181"/>
      <c r="C26" s="181"/>
      <c r="D26" s="181"/>
      <c r="E26" s="181"/>
      <c r="F26" s="170">
        <f t="shared" si="1"/>
        <v>0</v>
      </c>
      <c r="H26" s="170"/>
      <c r="I26" s="164">
        <f t="shared" si="0"/>
        <v>0</v>
      </c>
    </row>
    <row r="27" spans="1:9" ht="14.5" x14ac:dyDescent="0.25">
      <c r="A27" s="180" t="s">
        <v>131</v>
      </c>
      <c r="B27" s="181"/>
      <c r="C27" s="181"/>
      <c r="D27" s="181"/>
      <c r="E27" s="181"/>
      <c r="F27" s="170">
        <f t="shared" si="1"/>
        <v>0</v>
      </c>
      <c r="H27" s="170"/>
      <c r="I27" s="164">
        <f t="shared" si="0"/>
        <v>0</v>
      </c>
    </row>
    <row r="28" spans="1:9" ht="14.5" x14ac:dyDescent="0.25">
      <c r="A28" s="180" t="s">
        <v>132</v>
      </c>
      <c r="B28" s="181"/>
      <c r="C28" s="181"/>
      <c r="D28" s="181"/>
      <c r="E28" s="181"/>
      <c r="F28" s="170">
        <f t="shared" si="1"/>
        <v>0</v>
      </c>
      <c r="H28" s="170"/>
      <c r="I28" s="164">
        <f t="shared" si="0"/>
        <v>0</v>
      </c>
    </row>
    <row r="29" spans="1:9" ht="14.5" x14ac:dyDescent="0.25">
      <c r="A29" s="180" t="s">
        <v>133</v>
      </c>
      <c r="B29" s="181"/>
      <c r="C29" s="181"/>
      <c r="D29" s="181"/>
      <c r="E29" s="181"/>
      <c r="F29" s="170">
        <f t="shared" si="1"/>
        <v>0</v>
      </c>
      <c r="H29" s="170"/>
      <c r="I29" s="164">
        <f t="shared" si="0"/>
        <v>0</v>
      </c>
    </row>
    <row r="30" spans="1:9" ht="14.5" x14ac:dyDescent="0.25">
      <c r="A30" s="180" t="s">
        <v>50</v>
      </c>
      <c r="B30" s="181"/>
      <c r="C30" s="181"/>
      <c r="D30" s="181"/>
      <c r="E30" s="181"/>
      <c r="F30" s="170">
        <f t="shared" si="1"/>
        <v>0</v>
      </c>
      <c r="H30" s="170"/>
      <c r="I30" s="164">
        <f t="shared" si="0"/>
        <v>0</v>
      </c>
    </row>
    <row r="31" spans="1:9" ht="14.5" x14ac:dyDescent="0.25">
      <c r="A31" s="180" t="s">
        <v>134</v>
      </c>
      <c r="B31" s="181"/>
      <c r="C31" s="181"/>
      <c r="D31" s="181"/>
      <c r="E31" s="181"/>
      <c r="F31" s="170">
        <f t="shared" si="1"/>
        <v>0</v>
      </c>
      <c r="H31" s="170"/>
      <c r="I31" s="164">
        <f t="shared" si="0"/>
        <v>0</v>
      </c>
    </row>
    <row r="32" spans="1:9" ht="29.5" thickBot="1" x14ac:dyDescent="0.3">
      <c r="A32" s="175" t="s">
        <v>135</v>
      </c>
      <c r="B32" s="176">
        <f>SUM(B25:B31)</f>
        <v>0</v>
      </c>
      <c r="C32" s="176">
        <f>SUM(C25:C31)</f>
        <v>0</v>
      </c>
      <c r="D32" s="176">
        <f>SUM(D25:D31)</f>
        <v>0</v>
      </c>
      <c r="E32" s="176">
        <f>SUM(E25:E31)</f>
        <v>0</v>
      </c>
      <c r="F32" s="177">
        <f>SUM(F25:F31)</f>
        <v>0</v>
      </c>
      <c r="H32" s="177"/>
      <c r="I32" s="164">
        <f t="shared" si="0"/>
        <v>0</v>
      </c>
    </row>
    <row r="33" spans="1:9" ht="15" thickBot="1" x14ac:dyDescent="0.3">
      <c r="A33" s="182" t="s">
        <v>3</v>
      </c>
      <c r="B33" s="183">
        <f>B32+B22</f>
        <v>0</v>
      </c>
      <c r="C33" s="183">
        <f>C32+C22</f>
        <v>0</v>
      </c>
      <c r="D33" s="183">
        <f>D32+D22</f>
        <v>0</v>
      </c>
      <c r="E33" s="183">
        <f>E32+E22</f>
        <v>0</v>
      </c>
      <c r="F33" s="183">
        <f>F32+F22</f>
        <v>0</v>
      </c>
      <c r="H33" s="183"/>
      <c r="I33" s="183">
        <f t="shared" si="0"/>
        <v>0</v>
      </c>
    </row>
  </sheetData>
  <mergeCells count="6">
    <mergeCell ref="A24:F24"/>
    <mergeCell ref="B3:F3"/>
    <mergeCell ref="A6:F6"/>
    <mergeCell ref="A7:F7"/>
    <mergeCell ref="A9:F9"/>
    <mergeCell ref="A10:A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M41" sqref="M41"/>
    </sheetView>
  </sheetViews>
  <sheetFormatPr defaultRowHeight="12.5" x14ac:dyDescent="0.25"/>
  <sheetData>
    <row r="1" spans="1:1" ht="13" x14ac:dyDescent="0.3">
      <c r="A1" s="101" t="s">
        <v>89</v>
      </c>
    </row>
  </sheetData>
  <customSheetViews>
    <customSheetView guid="{60DEF19C-A4E5-455B-AFF2-60F313909BAE}">
      <selection activeCell="C13" sqref="C13:C16"/>
      <pageMargins left="0.7" right="0.7" top="0.75" bottom="0.75" header="0.3" footer="0.3"/>
      <pageSetup paperSize="9" orientation="portrait" verticalDpi="0" r:id="rId1"/>
    </customSheetView>
    <customSheetView guid="{DBA5E71E-F453-48EF-814A-AB96F85E2DD9}">
      <selection activeCell="M39" sqref="M39"/>
      <pageMargins left="0.7" right="0.7" top="0.75" bottom="0.75" header="0.3" footer="0.3"/>
    </customSheetView>
    <customSheetView guid="{633825E5-F06C-4AAB-B328-D9EDF0563D8E}">
      <selection activeCell="M39" sqref="M39"/>
      <pageMargins left="0.7" right="0.7" top="0.75" bottom="0.75" header="0.3" footer="0.3"/>
    </customSheetView>
  </customSheetViews>
  <pageMargins left="0.7" right="0.7" top="0.75" bottom="0.75" header="0.3" footer="0.3"/>
  <pageSetup paperSize="9"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D6" sqref="D6"/>
    </sheetView>
  </sheetViews>
  <sheetFormatPr defaultRowHeight="12.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98BD89E6233408C4D66840FF337F1" ma:contentTypeVersion="15" ma:contentTypeDescription="Create a new document." ma:contentTypeScope="" ma:versionID="dd7beadf6ee7bec433c51e4463a0395d">
  <xsd:schema xmlns:xsd="http://www.w3.org/2001/XMLSchema" xmlns:xs="http://www.w3.org/2001/XMLSchema" xmlns:p="http://schemas.microsoft.com/office/2006/metadata/properties" xmlns:ns2="fc8f5da5-ee3b-4523-b1d4-6d770b1d8e9c" xmlns:ns3="1dec2fd3-6f58-46ab-a96e-e85cbcf7f322" targetNamespace="http://schemas.microsoft.com/office/2006/metadata/properties" ma:root="true" ma:fieldsID="6099c4e87ccfbc67ad968fd96d68f50a" ns2:_="" ns3:_="">
    <xsd:import namespace="fc8f5da5-ee3b-4523-b1d4-6d770b1d8e9c"/>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f5da5-ee3b-4523-b1d4-6d770b1d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62810f-d1f2-44a4-8daa-aa1f8d72df4a}"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8f5da5-ee3b-4523-b1d4-6d770b1d8e9c">
      <Terms xmlns="http://schemas.microsoft.com/office/infopath/2007/PartnerControls"/>
    </lcf76f155ced4ddcb4097134ff3c332f>
    <TaxCatchAll xmlns="1dec2fd3-6f58-46ab-a96e-e85cbcf7f322" xsi:nil="true"/>
    <Time xmlns="fc8f5da5-ee3b-4523-b1d4-6d770b1d8e9c" xsi:nil="true"/>
  </documentManagement>
</p:properties>
</file>

<file path=customXml/itemProps1.xml><?xml version="1.0" encoding="utf-8"?>
<ds:datastoreItem xmlns:ds="http://schemas.openxmlformats.org/officeDocument/2006/customXml" ds:itemID="{A52EF9CA-E2B6-4137-B96A-DFCAB68F53D1}"/>
</file>

<file path=customXml/itemProps2.xml><?xml version="1.0" encoding="utf-8"?>
<ds:datastoreItem xmlns:ds="http://schemas.openxmlformats.org/officeDocument/2006/customXml" ds:itemID="{4CB05234-3EE5-4028-A3E8-C9BF1EE55E59}"/>
</file>

<file path=customXml/itemProps3.xml><?xml version="1.0" encoding="utf-8"?>
<ds:datastoreItem xmlns:ds="http://schemas.openxmlformats.org/officeDocument/2006/customXml" ds:itemID="{30A04E8D-3AAA-464C-A45D-4DB993EC66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Guidance Notes</vt:lpstr>
      <vt:lpstr>1- Final Financial Report (HRB)</vt:lpstr>
      <vt:lpstr>2 - Award Income</vt:lpstr>
      <vt:lpstr>3 - Staff Analysis</vt:lpstr>
      <vt:lpstr>4 - Equipment</vt:lpstr>
      <vt:lpstr>5 HEA Funding Received</vt:lpstr>
      <vt:lpstr>GL Listing</vt:lpstr>
      <vt:lpstr>Bud Realloc rules from T+C</vt:lpstr>
      <vt:lpstr>'3 - Staff Analysis'!Print_Area</vt:lpstr>
    </vt:vector>
  </TitlesOfParts>
  <Company>Trinity College Dublin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traceym</dc:creator>
  <cp:lastModifiedBy>Oonagh Ward</cp:lastModifiedBy>
  <cp:lastPrinted>2022-05-30T13:14:57Z</cp:lastPrinted>
  <dcterms:created xsi:type="dcterms:W3CDTF">2003-04-17T11:23:51Z</dcterms:created>
  <dcterms:modified xsi:type="dcterms:W3CDTF">2024-05-03T14:46:07Z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0x010100E2B98BD89E6233408C4D66840FF337F1</vt:lpwstr>
  </property>
</Properties>
</file>